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San Diego\CLIENT\Current\Fitness Industry Suppliers Association, N.A\Commercial\Commercial\Phase 27 2025\Instruction Template\"/>
    </mc:Choice>
  </mc:AlternateContent>
  <xr:revisionPtr revIDLastSave="0" documentId="13_ncr:1_{485E9187-7421-4ADF-A6B9-0ED19C7B3360}" xr6:coauthVersionLast="47" xr6:coauthVersionMax="47" xr10:uidLastSave="{00000000-0000-0000-0000-000000000000}"/>
  <bookViews>
    <workbookView xWindow="-103" yWindow="-103" windowWidth="33120" windowHeight="18000" activeTab="1" xr2:uid="{00000000-000D-0000-FFFF-FFFF00000000}"/>
  </bookViews>
  <sheets>
    <sheet name="Comparisons" sheetId="1" r:id="rId1"/>
    <sheet name="2024" sheetId="4" r:id="rId2"/>
    <sheet name="2025" sheetId="2" r:id="rId3"/>
  </sheets>
  <definedNames>
    <definedName name="_xlnm.Print_Area" localSheetId="1">'2024'!$A$1:$Q$244</definedName>
    <definedName name="_xlnm.Print_Area" localSheetId="0">Comparisons!$A$1:$Q$244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B54" i="1"/>
  <c r="C54" i="4"/>
  <c r="B54" i="4"/>
  <c r="C106" i="1"/>
  <c r="C105" i="1"/>
  <c r="C104" i="1"/>
  <c r="C152" i="1"/>
  <c r="C151" i="1"/>
  <c r="C150" i="1"/>
  <c r="C198" i="1"/>
  <c r="C197" i="1"/>
  <c r="C196" i="1"/>
  <c r="C244" i="1"/>
  <c r="C243" i="1"/>
  <c r="C242" i="1"/>
  <c r="D51" i="4"/>
  <c r="C51" i="4"/>
  <c r="D50" i="4"/>
  <c r="C50" i="4"/>
  <c r="D49" i="4"/>
  <c r="C49" i="4"/>
  <c r="D51" i="2"/>
  <c r="D50" i="2"/>
  <c r="D49" i="2"/>
  <c r="D48" i="2"/>
  <c r="C51" i="2"/>
  <c r="C50" i="2"/>
  <c r="C49" i="2"/>
  <c r="G214" i="1"/>
  <c r="E214" i="1"/>
  <c r="C214" i="1"/>
  <c r="B214" i="1"/>
  <c r="G213" i="1"/>
  <c r="E213" i="1"/>
  <c r="C213" i="1"/>
  <c r="B213" i="1"/>
  <c r="G212" i="1"/>
  <c r="E212" i="1"/>
  <c r="C212" i="1"/>
  <c r="B212" i="1"/>
  <c r="G168" i="1"/>
  <c r="E168" i="1"/>
  <c r="C168" i="1"/>
  <c r="B168" i="1"/>
  <c r="G167" i="1"/>
  <c r="E167" i="1"/>
  <c r="C167" i="1"/>
  <c r="B167" i="1"/>
  <c r="G166" i="1"/>
  <c r="E166" i="1"/>
  <c r="C166" i="1"/>
  <c r="B166" i="1"/>
  <c r="G122" i="1"/>
  <c r="E122" i="1"/>
  <c r="C122" i="1"/>
  <c r="B122" i="1"/>
  <c r="G121" i="1"/>
  <c r="E121" i="1"/>
  <c r="C121" i="1"/>
  <c r="B121" i="1"/>
  <c r="G120" i="1"/>
  <c r="E120" i="1"/>
  <c r="C120" i="1"/>
  <c r="B120" i="1"/>
  <c r="G76" i="1"/>
  <c r="E76" i="1"/>
  <c r="C76" i="1"/>
  <c r="B76" i="1"/>
  <c r="G75" i="1"/>
  <c r="E75" i="1"/>
  <c r="C75" i="1"/>
  <c r="B75" i="1"/>
  <c r="G74" i="1"/>
  <c r="E74" i="1"/>
  <c r="C74" i="1"/>
  <c r="B74" i="1"/>
  <c r="F214" i="4"/>
  <c r="I214" i="4" s="1"/>
  <c r="D214" i="4"/>
  <c r="D214" i="1" s="1"/>
  <c r="F213" i="4"/>
  <c r="H213" i="4" s="1"/>
  <c r="D213" i="4"/>
  <c r="F212" i="4"/>
  <c r="I212" i="4" s="1"/>
  <c r="D212" i="4"/>
  <c r="F168" i="4"/>
  <c r="I168" i="4" s="1"/>
  <c r="D168" i="4"/>
  <c r="F167" i="4"/>
  <c r="I167" i="4" s="1"/>
  <c r="D167" i="4"/>
  <c r="F166" i="4"/>
  <c r="I166" i="4" s="1"/>
  <c r="D166" i="4"/>
  <c r="F122" i="4"/>
  <c r="I122" i="4" s="1"/>
  <c r="D122" i="4"/>
  <c r="F121" i="4"/>
  <c r="D121" i="4"/>
  <c r="F120" i="4"/>
  <c r="I120" i="4" s="1"/>
  <c r="D120" i="4"/>
  <c r="F76" i="4"/>
  <c r="I76" i="4" s="1"/>
  <c r="I20" i="4" s="1"/>
  <c r="D76" i="4"/>
  <c r="F75" i="4"/>
  <c r="I75" i="4" s="1"/>
  <c r="I19" i="4" s="1"/>
  <c r="D75" i="4"/>
  <c r="F74" i="4"/>
  <c r="H74" i="4" s="1"/>
  <c r="H18" i="4" s="1"/>
  <c r="D74" i="4"/>
  <c r="K20" i="4"/>
  <c r="J20" i="4"/>
  <c r="J20" i="1" s="1"/>
  <c r="C20" i="4"/>
  <c r="B20" i="4"/>
  <c r="K19" i="4"/>
  <c r="J19" i="4"/>
  <c r="C19" i="4"/>
  <c r="B19" i="4"/>
  <c r="K18" i="4"/>
  <c r="J18" i="4"/>
  <c r="C18" i="4"/>
  <c r="B18" i="4"/>
  <c r="D18" i="4" s="1"/>
  <c r="K20" i="2"/>
  <c r="J20" i="2"/>
  <c r="K19" i="2"/>
  <c r="J19" i="2"/>
  <c r="K18" i="2"/>
  <c r="J18" i="2"/>
  <c r="F214" i="2"/>
  <c r="I214" i="2" s="1"/>
  <c r="D214" i="2"/>
  <c r="F213" i="2"/>
  <c r="I213" i="2" s="1"/>
  <c r="D213" i="2"/>
  <c r="F212" i="2"/>
  <c r="I212" i="2" s="1"/>
  <c r="D212" i="2"/>
  <c r="F167" i="2"/>
  <c r="H167" i="2" s="1"/>
  <c r="D167" i="2"/>
  <c r="F166" i="2"/>
  <c r="H166" i="2" s="1"/>
  <c r="D166" i="2"/>
  <c r="F122" i="2"/>
  <c r="I122" i="2" s="1"/>
  <c r="D122" i="2"/>
  <c r="F121" i="2"/>
  <c r="I121" i="2" s="1"/>
  <c r="D121" i="2"/>
  <c r="F120" i="2"/>
  <c r="I120" i="2" s="1"/>
  <c r="D120" i="2"/>
  <c r="F76" i="2"/>
  <c r="I76" i="2" s="1"/>
  <c r="D76" i="2"/>
  <c r="F75" i="2"/>
  <c r="F19" i="2" s="1"/>
  <c r="D75" i="2"/>
  <c r="F74" i="2"/>
  <c r="I74" i="2" s="1"/>
  <c r="I18" i="2" s="1"/>
  <c r="D74" i="2"/>
  <c r="C20" i="2"/>
  <c r="B20" i="2"/>
  <c r="C19" i="2"/>
  <c r="B19" i="2"/>
  <c r="C18" i="2"/>
  <c r="B18" i="2"/>
  <c r="B202" i="4"/>
  <c r="B156" i="4"/>
  <c r="B110" i="4"/>
  <c r="D51" i="1" l="1"/>
  <c r="D50" i="1"/>
  <c r="D49" i="1"/>
  <c r="C51" i="1"/>
  <c r="C50" i="1"/>
  <c r="C49" i="1"/>
  <c r="D121" i="1"/>
  <c r="D120" i="1"/>
  <c r="C19" i="1"/>
  <c r="B20" i="1"/>
  <c r="D76" i="1"/>
  <c r="D166" i="1"/>
  <c r="D213" i="1"/>
  <c r="D167" i="1"/>
  <c r="C18" i="1"/>
  <c r="H213" i="2"/>
  <c r="H213" i="1" s="1"/>
  <c r="J19" i="1"/>
  <c r="D75" i="1"/>
  <c r="D122" i="1"/>
  <c r="D212" i="1"/>
  <c r="F121" i="1"/>
  <c r="K19" i="1"/>
  <c r="I122" i="1"/>
  <c r="I212" i="1"/>
  <c r="H214" i="2"/>
  <c r="J18" i="1"/>
  <c r="H212" i="2"/>
  <c r="K18" i="1"/>
  <c r="K20" i="1"/>
  <c r="I120" i="1"/>
  <c r="I214" i="1"/>
  <c r="C20" i="1"/>
  <c r="E19" i="2"/>
  <c r="B19" i="1"/>
  <c r="D74" i="1"/>
  <c r="F167" i="1"/>
  <c r="F166" i="1"/>
  <c r="F74" i="1"/>
  <c r="F75" i="1"/>
  <c r="F76" i="1"/>
  <c r="I76" i="1"/>
  <c r="B18" i="1"/>
  <c r="F120" i="1"/>
  <c r="F122" i="1"/>
  <c r="F214" i="1"/>
  <c r="F213" i="1"/>
  <c r="F212" i="1"/>
  <c r="N18" i="4"/>
  <c r="H167" i="4"/>
  <c r="H167" i="1" s="1"/>
  <c r="L19" i="4"/>
  <c r="D20" i="4"/>
  <c r="D19" i="4"/>
  <c r="I213" i="4"/>
  <c r="I213" i="1" s="1"/>
  <c r="N19" i="4"/>
  <c r="H212" i="4"/>
  <c r="H214" i="4"/>
  <c r="H214" i="1" s="1"/>
  <c r="L20" i="4"/>
  <c r="Q20" i="4"/>
  <c r="H166" i="4"/>
  <c r="H166" i="1" s="1"/>
  <c r="H168" i="4"/>
  <c r="Q18" i="4"/>
  <c r="H121" i="4"/>
  <c r="L18" i="4"/>
  <c r="N20" i="4"/>
  <c r="I121" i="4"/>
  <c r="I121" i="1" s="1"/>
  <c r="H120" i="4"/>
  <c r="H122" i="4"/>
  <c r="F19" i="4"/>
  <c r="H75" i="4"/>
  <c r="I74" i="4"/>
  <c r="F18" i="4"/>
  <c r="F20" i="4"/>
  <c r="H76" i="4"/>
  <c r="D20" i="2"/>
  <c r="D18" i="2"/>
  <c r="D18" i="1" s="1"/>
  <c r="L19" i="2"/>
  <c r="N19" i="2"/>
  <c r="M19" i="2" s="1"/>
  <c r="N18" i="2"/>
  <c r="L18" i="2"/>
  <c r="L20" i="2"/>
  <c r="I167" i="2"/>
  <c r="Q19" i="2" s="1"/>
  <c r="I166" i="2"/>
  <c r="Q18" i="2" s="1"/>
  <c r="F18" i="2"/>
  <c r="E18" i="2" s="1"/>
  <c r="H121" i="2"/>
  <c r="H120" i="2"/>
  <c r="H122" i="2"/>
  <c r="H75" i="2"/>
  <c r="H19" i="2" s="1"/>
  <c r="G19" i="2" s="1"/>
  <c r="I75" i="2"/>
  <c r="I19" i="2" s="1"/>
  <c r="I19" i="1" s="1"/>
  <c r="H74" i="2"/>
  <c r="H18" i="2" s="1"/>
  <c r="H76" i="2"/>
  <c r="D19" i="2"/>
  <c r="D38" i="4"/>
  <c r="C38" i="4"/>
  <c r="C48" i="4"/>
  <c r="C47" i="4"/>
  <c r="C46" i="4"/>
  <c r="C45" i="4"/>
  <c r="C44" i="4"/>
  <c r="C43" i="4"/>
  <c r="C42" i="4"/>
  <c r="D48" i="4"/>
  <c r="D47" i="4"/>
  <c r="D46" i="4"/>
  <c r="D45" i="4"/>
  <c r="D44" i="4"/>
  <c r="D43" i="4"/>
  <c r="D42" i="4"/>
  <c r="P19" i="2" l="1"/>
  <c r="O19" i="2" s="1"/>
  <c r="P18" i="2"/>
  <c r="D19" i="1"/>
  <c r="H122" i="1"/>
  <c r="H120" i="1"/>
  <c r="L20" i="1"/>
  <c r="H212" i="1"/>
  <c r="G18" i="2"/>
  <c r="D20" i="1"/>
  <c r="I75" i="1"/>
  <c r="L18" i="1"/>
  <c r="H74" i="1"/>
  <c r="L19" i="1"/>
  <c r="H121" i="1"/>
  <c r="I167" i="1"/>
  <c r="Q18" i="1"/>
  <c r="I166" i="1"/>
  <c r="H18" i="1"/>
  <c r="E20" i="4"/>
  <c r="E18" i="4"/>
  <c r="E18" i="1" s="1"/>
  <c r="F18" i="1"/>
  <c r="H20" i="4"/>
  <c r="H76" i="1"/>
  <c r="I18" i="4"/>
  <c r="I18" i="1" s="1"/>
  <c r="I74" i="1"/>
  <c r="H19" i="4"/>
  <c r="H19" i="1" s="1"/>
  <c r="H75" i="1"/>
  <c r="E19" i="4"/>
  <c r="E19" i="1" s="1"/>
  <c r="F19" i="1"/>
  <c r="M20" i="4"/>
  <c r="M19" i="4"/>
  <c r="M19" i="1" s="1"/>
  <c r="N19" i="1"/>
  <c r="M18" i="4"/>
  <c r="N18" i="1"/>
  <c r="Q19" i="4"/>
  <c r="Q19" i="1" s="1"/>
  <c r="P19" i="4"/>
  <c r="P18" i="4"/>
  <c r="G18" i="4"/>
  <c r="P20" i="4"/>
  <c r="G19" i="4"/>
  <c r="G19" i="1" s="1"/>
  <c r="O18" i="2"/>
  <c r="M18" i="2"/>
  <c r="B202" i="1"/>
  <c r="B156" i="1"/>
  <c r="B110" i="1"/>
  <c r="B64" i="1"/>
  <c r="G18" i="1" l="1"/>
  <c r="M18" i="1"/>
  <c r="G20" i="4"/>
  <c r="O20" i="4"/>
  <c r="O19" i="4"/>
  <c r="O19" i="1" s="1"/>
  <c r="P19" i="1"/>
  <c r="O18" i="4"/>
  <c r="O18" i="1" s="1"/>
  <c r="P18" i="1"/>
  <c r="D86" i="4"/>
  <c r="D85" i="4"/>
  <c r="D84" i="4"/>
  <c r="D83" i="4"/>
  <c r="D82" i="4"/>
  <c r="D81" i="4"/>
  <c r="D80" i="4"/>
  <c r="D79" i="4"/>
  <c r="D73" i="4"/>
  <c r="D72" i="4"/>
  <c r="D71" i="4"/>
  <c r="D70" i="4"/>
  <c r="D69" i="4"/>
  <c r="D68" i="4"/>
  <c r="D67" i="4"/>
  <c r="D119" i="4"/>
  <c r="D118" i="4"/>
  <c r="D117" i="4"/>
  <c r="D116" i="4"/>
  <c r="D115" i="4"/>
  <c r="D114" i="4"/>
  <c r="D113" i="4"/>
  <c r="D132" i="4"/>
  <c r="D131" i="4"/>
  <c r="D130" i="4"/>
  <c r="D129" i="4"/>
  <c r="D128" i="4"/>
  <c r="D127" i="4"/>
  <c r="D126" i="4"/>
  <c r="D125" i="4"/>
  <c r="D178" i="4"/>
  <c r="D177" i="4"/>
  <c r="D176" i="4"/>
  <c r="D175" i="4"/>
  <c r="D174" i="4"/>
  <c r="D173" i="4"/>
  <c r="D172" i="4"/>
  <c r="D171" i="4"/>
  <c r="D165" i="4"/>
  <c r="D164" i="4"/>
  <c r="D163" i="4"/>
  <c r="D162" i="4"/>
  <c r="D161" i="4"/>
  <c r="D160" i="4"/>
  <c r="D159" i="4"/>
  <c r="D224" i="4"/>
  <c r="D223" i="4"/>
  <c r="D222" i="4"/>
  <c r="D221" i="4"/>
  <c r="D220" i="4"/>
  <c r="D219" i="4"/>
  <c r="D218" i="4"/>
  <c r="D217" i="4"/>
  <c r="D206" i="4"/>
  <c r="D207" i="4"/>
  <c r="D208" i="4"/>
  <c r="D209" i="4"/>
  <c r="D210" i="4"/>
  <c r="D211" i="4"/>
  <c r="D205" i="4"/>
  <c r="D205" i="2"/>
  <c r="K31" i="4"/>
  <c r="J31" i="4"/>
  <c r="C31" i="4"/>
  <c r="B31" i="4"/>
  <c r="K30" i="4"/>
  <c r="J30" i="4"/>
  <c r="C30" i="4"/>
  <c r="B30" i="4"/>
  <c r="K29" i="4"/>
  <c r="J29" i="4"/>
  <c r="C29" i="4"/>
  <c r="B29" i="4"/>
  <c r="K28" i="4"/>
  <c r="J28" i="4"/>
  <c r="C28" i="4"/>
  <c r="B28" i="4"/>
  <c r="K27" i="4"/>
  <c r="J27" i="4"/>
  <c r="C27" i="4"/>
  <c r="B27" i="4"/>
  <c r="K26" i="4"/>
  <c r="J26" i="4"/>
  <c r="C26" i="4"/>
  <c r="B26" i="4"/>
  <c r="K25" i="4"/>
  <c r="J25" i="4"/>
  <c r="C25" i="4"/>
  <c r="B25" i="4"/>
  <c r="K24" i="4"/>
  <c r="J24" i="4"/>
  <c r="C24" i="4"/>
  <c r="B24" i="4"/>
  <c r="K17" i="4"/>
  <c r="J17" i="4"/>
  <c r="C17" i="4"/>
  <c r="B17" i="4"/>
  <c r="K16" i="4"/>
  <c r="J16" i="4"/>
  <c r="C16" i="4"/>
  <c r="B16" i="4"/>
  <c r="K15" i="4"/>
  <c r="J15" i="4"/>
  <c r="C15" i="4"/>
  <c r="B15" i="4"/>
  <c r="K14" i="4"/>
  <c r="J14" i="4"/>
  <c r="C14" i="4"/>
  <c r="B14" i="4"/>
  <c r="K13" i="4"/>
  <c r="J13" i="4"/>
  <c r="C13" i="4"/>
  <c r="B13" i="4"/>
  <c r="K12" i="4"/>
  <c r="J12" i="4"/>
  <c r="C12" i="4"/>
  <c r="B12" i="4"/>
  <c r="K11" i="4"/>
  <c r="J11" i="4"/>
  <c r="C11" i="4"/>
  <c r="B11" i="4"/>
  <c r="D27" i="4" l="1"/>
  <c r="D29" i="4"/>
  <c r="D31" i="4"/>
  <c r="L13" i="4"/>
  <c r="L15" i="4"/>
  <c r="L17" i="4"/>
  <c r="D28" i="4"/>
  <c r="L28" i="4"/>
  <c r="D30" i="4"/>
  <c r="D25" i="4"/>
  <c r="L12" i="4"/>
  <c r="L25" i="4"/>
  <c r="L27" i="4"/>
  <c r="L31" i="4"/>
  <c r="B21" i="4"/>
  <c r="L14" i="4"/>
  <c r="L16" i="4"/>
  <c r="L30" i="4"/>
  <c r="B32" i="4"/>
  <c r="C32" i="4"/>
  <c r="D26" i="4"/>
  <c r="L29" i="4"/>
  <c r="K32" i="4"/>
  <c r="L26" i="4"/>
  <c r="L24" i="4"/>
  <c r="D24" i="4"/>
  <c r="J32" i="4"/>
  <c r="C21" i="4"/>
  <c r="J21" i="4"/>
  <c r="K21" i="4"/>
  <c r="D12" i="4"/>
  <c r="D14" i="4"/>
  <c r="D16" i="4"/>
  <c r="D13" i="4"/>
  <c r="D15" i="4"/>
  <c r="D17" i="4"/>
  <c r="D11" i="4"/>
  <c r="L11" i="4"/>
  <c r="C25" i="2"/>
  <c r="C26" i="2"/>
  <c r="C27" i="2"/>
  <c r="C28" i="2"/>
  <c r="C29" i="2"/>
  <c r="C30" i="2"/>
  <c r="C31" i="2"/>
  <c r="C24" i="2"/>
  <c r="C12" i="2"/>
  <c r="C13" i="2"/>
  <c r="C14" i="2"/>
  <c r="C15" i="2"/>
  <c r="C16" i="2"/>
  <c r="C17" i="2"/>
  <c r="C17" i="1" s="1"/>
  <c r="C11" i="2"/>
  <c r="D224" i="2"/>
  <c r="D223" i="2"/>
  <c r="D222" i="2"/>
  <c r="D221" i="2"/>
  <c r="D220" i="2"/>
  <c r="D219" i="2"/>
  <c r="D218" i="2"/>
  <c r="D217" i="2"/>
  <c r="D211" i="2"/>
  <c r="D210" i="2"/>
  <c r="D209" i="2"/>
  <c r="D208" i="2"/>
  <c r="D207" i="2"/>
  <c r="D206" i="2"/>
  <c r="D178" i="2"/>
  <c r="D177" i="2"/>
  <c r="D176" i="2"/>
  <c r="D175" i="2"/>
  <c r="D174" i="2"/>
  <c r="D173" i="2"/>
  <c r="D172" i="2"/>
  <c r="D171" i="2"/>
  <c r="D168" i="2"/>
  <c r="D168" i="1" s="1"/>
  <c r="D165" i="2"/>
  <c r="D164" i="2"/>
  <c r="D163" i="2"/>
  <c r="D162" i="2"/>
  <c r="D161" i="2"/>
  <c r="D160" i="2"/>
  <c r="D159" i="2"/>
  <c r="D132" i="2"/>
  <c r="D131" i="2"/>
  <c r="D130" i="2"/>
  <c r="D129" i="2"/>
  <c r="D128" i="2"/>
  <c r="D127" i="2"/>
  <c r="D126" i="2"/>
  <c r="D125" i="2"/>
  <c r="D119" i="2"/>
  <c r="D118" i="2"/>
  <c r="D117" i="2"/>
  <c r="D116" i="2"/>
  <c r="D115" i="2"/>
  <c r="D114" i="2"/>
  <c r="D113" i="2"/>
  <c r="D86" i="2"/>
  <c r="D85" i="2"/>
  <c r="D84" i="2"/>
  <c r="D83" i="2"/>
  <c r="D82" i="2"/>
  <c r="D81" i="2"/>
  <c r="D80" i="2"/>
  <c r="D79" i="2"/>
  <c r="D68" i="2"/>
  <c r="D69" i="2"/>
  <c r="D70" i="2"/>
  <c r="D71" i="2"/>
  <c r="D72" i="2"/>
  <c r="D73" i="2"/>
  <c r="D67" i="2"/>
  <c r="F224" i="4" l="1"/>
  <c r="I224" i="4" s="1"/>
  <c r="F223" i="4"/>
  <c r="I223" i="4" s="1"/>
  <c r="F222" i="4"/>
  <c r="I222" i="4" s="1"/>
  <c r="F221" i="4"/>
  <c r="I221" i="4" s="1"/>
  <c r="F220" i="4"/>
  <c r="I220" i="4" s="1"/>
  <c r="F219" i="4"/>
  <c r="I219" i="4" s="1"/>
  <c r="F218" i="4"/>
  <c r="I218" i="4" s="1"/>
  <c r="F217" i="4"/>
  <c r="F211" i="4"/>
  <c r="I211" i="4" s="1"/>
  <c r="F210" i="4"/>
  <c r="I210" i="4" s="1"/>
  <c r="F209" i="4"/>
  <c r="I209" i="4" s="1"/>
  <c r="F208" i="4"/>
  <c r="I208" i="4" s="1"/>
  <c r="F207" i="4"/>
  <c r="I207" i="4" s="1"/>
  <c r="F206" i="4"/>
  <c r="I206" i="4" s="1"/>
  <c r="F205" i="4"/>
  <c r="F224" i="2"/>
  <c r="F223" i="2"/>
  <c r="F223" i="1" s="1"/>
  <c r="F222" i="2"/>
  <c r="F221" i="2"/>
  <c r="F221" i="1" s="1"/>
  <c r="F220" i="2"/>
  <c r="F219" i="2"/>
  <c r="F218" i="2"/>
  <c r="F217" i="2"/>
  <c r="F211" i="2"/>
  <c r="F210" i="2"/>
  <c r="F210" i="1" s="1"/>
  <c r="F209" i="2"/>
  <c r="F208" i="2"/>
  <c r="F208" i="1" s="1"/>
  <c r="F207" i="2"/>
  <c r="F206" i="2"/>
  <c r="F205" i="2"/>
  <c r="F178" i="4"/>
  <c r="I178" i="4" s="1"/>
  <c r="F177" i="4"/>
  <c r="I177" i="4" s="1"/>
  <c r="F176" i="4"/>
  <c r="I176" i="4" s="1"/>
  <c r="F175" i="4"/>
  <c r="I175" i="4" s="1"/>
  <c r="F174" i="4"/>
  <c r="I174" i="4" s="1"/>
  <c r="F173" i="4"/>
  <c r="I173" i="4" s="1"/>
  <c r="F172" i="4"/>
  <c r="I172" i="4" s="1"/>
  <c r="F171" i="4"/>
  <c r="F165" i="4"/>
  <c r="I165" i="4" s="1"/>
  <c r="F164" i="4"/>
  <c r="I164" i="4" s="1"/>
  <c r="F163" i="4"/>
  <c r="H163" i="4" s="1"/>
  <c r="F162" i="4"/>
  <c r="I162" i="4" s="1"/>
  <c r="F161" i="4"/>
  <c r="I161" i="4" s="1"/>
  <c r="F160" i="4"/>
  <c r="I160" i="4" s="1"/>
  <c r="F159" i="4"/>
  <c r="F178" i="2"/>
  <c r="F177" i="2"/>
  <c r="F176" i="2"/>
  <c r="F175" i="2"/>
  <c r="F174" i="2"/>
  <c r="F173" i="2"/>
  <c r="F172" i="2"/>
  <c r="F171" i="2"/>
  <c r="F168" i="2"/>
  <c r="F168" i="1" s="1"/>
  <c r="F165" i="2"/>
  <c r="F165" i="1" s="1"/>
  <c r="F164" i="2"/>
  <c r="F163" i="2"/>
  <c r="F163" i="1" s="1"/>
  <c r="F162" i="2"/>
  <c r="F162" i="1" s="1"/>
  <c r="F161" i="2"/>
  <c r="F160" i="2"/>
  <c r="F160" i="1" s="1"/>
  <c r="F159" i="2"/>
  <c r="F159" i="1" s="1"/>
  <c r="F132" i="4"/>
  <c r="F131" i="4"/>
  <c r="F130" i="4"/>
  <c r="F129" i="4"/>
  <c r="F128" i="4"/>
  <c r="H128" i="4" s="1"/>
  <c r="F127" i="4"/>
  <c r="F126" i="4"/>
  <c r="F125" i="4"/>
  <c r="F119" i="4"/>
  <c r="F118" i="4"/>
  <c r="F117" i="4"/>
  <c r="F116" i="4"/>
  <c r="H116" i="4" s="1"/>
  <c r="F115" i="4"/>
  <c r="F114" i="4"/>
  <c r="F113" i="4"/>
  <c r="F132" i="2"/>
  <c r="F131" i="2"/>
  <c r="F130" i="2"/>
  <c r="F129" i="2"/>
  <c r="F128" i="2"/>
  <c r="H128" i="2" s="1"/>
  <c r="F127" i="2"/>
  <c r="F126" i="2"/>
  <c r="H126" i="2" s="1"/>
  <c r="F125" i="2"/>
  <c r="F119" i="2"/>
  <c r="F118" i="2"/>
  <c r="F117" i="2"/>
  <c r="F116" i="2"/>
  <c r="H116" i="2" s="1"/>
  <c r="F115" i="2"/>
  <c r="F114" i="2"/>
  <c r="H114" i="2" s="1"/>
  <c r="F113" i="2"/>
  <c r="F86" i="4"/>
  <c r="F85" i="4"/>
  <c r="F84" i="4"/>
  <c r="F83" i="4"/>
  <c r="F82" i="4"/>
  <c r="F81" i="4"/>
  <c r="F80" i="4"/>
  <c r="F79" i="4"/>
  <c r="F73" i="4"/>
  <c r="F17" i="4" s="1"/>
  <c r="E17" i="4" s="1"/>
  <c r="F72" i="4"/>
  <c r="F71" i="4"/>
  <c r="F70" i="4"/>
  <c r="F69" i="4"/>
  <c r="F13" i="4" s="1"/>
  <c r="E13" i="4" s="1"/>
  <c r="F68" i="4"/>
  <c r="F67" i="4"/>
  <c r="F86" i="2"/>
  <c r="F85" i="2"/>
  <c r="F84" i="2"/>
  <c r="F83" i="2"/>
  <c r="F82" i="2"/>
  <c r="H82" i="2" s="1"/>
  <c r="H27" i="2" s="1"/>
  <c r="F81" i="2"/>
  <c r="F80" i="2"/>
  <c r="H80" i="2" s="1"/>
  <c r="H25" i="2" s="1"/>
  <c r="F79" i="2"/>
  <c r="F20" i="2"/>
  <c r="F73" i="2"/>
  <c r="F72" i="2"/>
  <c r="F71" i="2"/>
  <c r="F70" i="2"/>
  <c r="H70" i="2" s="1"/>
  <c r="F69" i="2"/>
  <c r="F68" i="2"/>
  <c r="H68" i="2" s="1"/>
  <c r="H12" i="2" s="1"/>
  <c r="F67" i="2"/>
  <c r="F176" i="1" l="1"/>
  <c r="F224" i="1"/>
  <c r="F211" i="1"/>
  <c r="F129" i="1"/>
  <c r="F209" i="1"/>
  <c r="F222" i="1"/>
  <c r="F172" i="1"/>
  <c r="F207" i="1"/>
  <c r="F220" i="1"/>
  <c r="F174" i="1"/>
  <c r="F205" i="1"/>
  <c r="F171" i="1"/>
  <c r="F206" i="1"/>
  <c r="F219" i="1"/>
  <c r="N11" i="4"/>
  <c r="F177" i="1"/>
  <c r="F178" i="1"/>
  <c r="N24" i="4"/>
  <c r="M24" i="4" s="1"/>
  <c r="N12" i="4"/>
  <c r="M12" i="4" s="1"/>
  <c r="F173" i="1"/>
  <c r="F164" i="1"/>
  <c r="N16" i="4"/>
  <c r="M16" i="4" s="1"/>
  <c r="F217" i="1"/>
  <c r="F218" i="1"/>
  <c r="E20" i="2"/>
  <c r="E20" i="1" s="1"/>
  <c r="F20" i="1"/>
  <c r="F161" i="1"/>
  <c r="N20" i="2"/>
  <c r="H164" i="2"/>
  <c r="H168" i="2"/>
  <c r="H176" i="2"/>
  <c r="H178" i="2"/>
  <c r="F169" i="4"/>
  <c r="F179" i="4"/>
  <c r="F215" i="4"/>
  <c r="F225" i="4"/>
  <c r="H114" i="4"/>
  <c r="H114" i="1" s="1"/>
  <c r="H210" i="2"/>
  <c r="H222" i="2"/>
  <c r="H224" i="2"/>
  <c r="F67" i="1"/>
  <c r="F11" i="2"/>
  <c r="F79" i="1"/>
  <c r="F24" i="2"/>
  <c r="F83" i="1"/>
  <c r="F28" i="2"/>
  <c r="I83" i="4"/>
  <c r="I28" i="4" s="1"/>
  <c r="F28" i="4"/>
  <c r="E28" i="4" s="1"/>
  <c r="I129" i="4"/>
  <c r="Q28" i="4" s="1"/>
  <c r="N28" i="4"/>
  <c r="M28" i="4" s="1"/>
  <c r="F68" i="1"/>
  <c r="F12" i="2"/>
  <c r="F72" i="1"/>
  <c r="F16" i="2"/>
  <c r="F84" i="1"/>
  <c r="F29" i="2"/>
  <c r="I84" i="4"/>
  <c r="I29" i="4" s="1"/>
  <c r="F29" i="4"/>
  <c r="E29" i="4" s="1"/>
  <c r="F118" i="1"/>
  <c r="N16" i="2"/>
  <c r="F130" i="1"/>
  <c r="N29" i="2"/>
  <c r="I126" i="4"/>
  <c r="Q25" i="4" s="1"/>
  <c r="N25" i="4"/>
  <c r="M25" i="4" s="1"/>
  <c r="F69" i="1"/>
  <c r="F13" i="2"/>
  <c r="I81" i="4"/>
  <c r="I26" i="4" s="1"/>
  <c r="F26" i="4"/>
  <c r="E26" i="4" s="1"/>
  <c r="I85" i="4"/>
  <c r="I30" i="4" s="1"/>
  <c r="F30" i="4"/>
  <c r="E30" i="4" s="1"/>
  <c r="F115" i="1"/>
  <c r="N13" i="2"/>
  <c r="F119" i="1"/>
  <c r="N17" i="2"/>
  <c r="F131" i="1"/>
  <c r="N30" i="2"/>
  <c r="I127" i="4"/>
  <c r="Q26" i="4" s="1"/>
  <c r="N26" i="4"/>
  <c r="M26" i="4" s="1"/>
  <c r="I131" i="4"/>
  <c r="Q30" i="4" s="1"/>
  <c r="N30" i="4"/>
  <c r="M30" i="4" s="1"/>
  <c r="H72" i="2"/>
  <c r="H16" i="2" s="1"/>
  <c r="H84" i="2"/>
  <c r="H29" i="2" s="1"/>
  <c r="H118" i="2"/>
  <c r="H130" i="2"/>
  <c r="I118" i="4"/>
  <c r="Q16" i="4" s="1"/>
  <c r="H160" i="2"/>
  <c r="H172" i="2"/>
  <c r="H206" i="2"/>
  <c r="H218" i="2"/>
  <c r="F71" i="1"/>
  <c r="F15" i="2"/>
  <c r="F87" i="4"/>
  <c r="F24" i="4"/>
  <c r="F113" i="1"/>
  <c r="N11" i="2"/>
  <c r="F117" i="1"/>
  <c r="N15" i="2"/>
  <c r="F125" i="1"/>
  <c r="N24" i="2"/>
  <c r="F80" i="1"/>
  <c r="F25" i="2"/>
  <c r="G25" i="2" s="1"/>
  <c r="I80" i="4"/>
  <c r="I25" i="4" s="1"/>
  <c r="F25" i="4"/>
  <c r="E25" i="4" s="1"/>
  <c r="F114" i="1"/>
  <c r="N12" i="2"/>
  <c r="F126" i="1"/>
  <c r="N25" i="2"/>
  <c r="H130" i="4"/>
  <c r="N29" i="4"/>
  <c r="M29" i="4" s="1"/>
  <c r="I130" i="4"/>
  <c r="Q29" i="4" s="1"/>
  <c r="F73" i="1"/>
  <c r="F17" i="2"/>
  <c r="F81" i="1"/>
  <c r="F26" i="2"/>
  <c r="F85" i="1"/>
  <c r="F30" i="2"/>
  <c r="F82" i="1"/>
  <c r="F27" i="2"/>
  <c r="G27" i="2" s="1"/>
  <c r="F86" i="1"/>
  <c r="F31" i="2"/>
  <c r="I82" i="4"/>
  <c r="I27" i="4" s="1"/>
  <c r="F27" i="4"/>
  <c r="E27" i="4" s="1"/>
  <c r="I86" i="4"/>
  <c r="I31" i="4" s="1"/>
  <c r="F31" i="4"/>
  <c r="E31" i="4" s="1"/>
  <c r="F128" i="1"/>
  <c r="N27" i="2"/>
  <c r="F132" i="1"/>
  <c r="N31" i="2"/>
  <c r="I128" i="4"/>
  <c r="Q27" i="4" s="1"/>
  <c r="N27" i="4"/>
  <c r="M27" i="4" s="1"/>
  <c r="I132" i="4"/>
  <c r="Q31" i="4" s="1"/>
  <c r="N31" i="4"/>
  <c r="M31" i="4" s="1"/>
  <c r="H20" i="2"/>
  <c r="H86" i="2"/>
  <c r="H31" i="2" s="1"/>
  <c r="H132" i="2"/>
  <c r="H126" i="4"/>
  <c r="H126" i="1" s="1"/>
  <c r="H162" i="2"/>
  <c r="H174" i="2"/>
  <c r="H208" i="2"/>
  <c r="H220" i="2"/>
  <c r="F77" i="4"/>
  <c r="F11" i="4"/>
  <c r="M11" i="4"/>
  <c r="I117" i="4"/>
  <c r="N15" i="4"/>
  <c r="M15" i="4" s="1"/>
  <c r="H69" i="4"/>
  <c r="H13" i="4" s="1"/>
  <c r="G13" i="4" s="1"/>
  <c r="H81" i="4"/>
  <c r="H26" i="4" s="1"/>
  <c r="H161" i="4"/>
  <c r="H173" i="4"/>
  <c r="H207" i="4"/>
  <c r="H219" i="4"/>
  <c r="I68" i="4"/>
  <c r="I12" i="4" s="1"/>
  <c r="F12" i="4"/>
  <c r="E12" i="4" s="1"/>
  <c r="I72" i="4"/>
  <c r="I16" i="4" s="1"/>
  <c r="F16" i="4"/>
  <c r="E16" i="4" s="1"/>
  <c r="I69" i="4"/>
  <c r="I13" i="4" s="1"/>
  <c r="I114" i="4"/>
  <c r="Q12" i="4" s="1"/>
  <c r="H71" i="4"/>
  <c r="H15" i="4" s="1"/>
  <c r="F15" i="4"/>
  <c r="E15" i="4" s="1"/>
  <c r="I115" i="4"/>
  <c r="Q13" i="4" s="1"/>
  <c r="N13" i="4"/>
  <c r="M13" i="4" s="1"/>
  <c r="I119" i="4"/>
  <c r="Q17" i="4" s="1"/>
  <c r="N17" i="4"/>
  <c r="M17" i="4" s="1"/>
  <c r="H73" i="4"/>
  <c r="H17" i="4" s="1"/>
  <c r="G17" i="4" s="1"/>
  <c r="H85" i="4"/>
  <c r="H30" i="4" s="1"/>
  <c r="H165" i="4"/>
  <c r="H177" i="4"/>
  <c r="H211" i="4"/>
  <c r="H223" i="4"/>
  <c r="I70" i="4"/>
  <c r="I14" i="4" s="1"/>
  <c r="F14" i="4"/>
  <c r="E14" i="4" s="1"/>
  <c r="I116" i="4"/>
  <c r="Q14" i="4" s="1"/>
  <c r="N14" i="4"/>
  <c r="M14" i="4" s="1"/>
  <c r="I73" i="4"/>
  <c r="I17" i="4" s="1"/>
  <c r="H118" i="4"/>
  <c r="H132" i="4"/>
  <c r="H67" i="4"/>
  <c r="H11" i="4" s="1"/>
  <c r="H83" i="4"/>
  <c r="H28" i="4" s="1"/>
  <c r="I67" i="4"/>
  <c r="I71" i="4"/>
  <c r="I15" i="4" s="1"/>
  <c r="I79" i="4"/>
  <c r="H68" i="4"/>
  <c r="H12" i="4" s="1"/>
  <c r="H70" i="4"/>
  <c r="H72" i="4"/>
  <c r="H16" i="4" s="1"/>
  <c r="H80" i="4"/>
  <c r="H82" i="4"/>
  <c r="H84" i="4"/>
  <c r="H86" i="4"/>
  <c r="H31" i="4" s="1"/>
  <c r="H79" i="4"/>
  <c r="H24" i="4" s="1"/>
  <c r="H205" i="4"/>
  <c r="H209" i="4"/>
  <c r="H221" i="4"/>
  <c r="I205" i="4"/>
  <c r="I215" i="4" s="1"/>
  <c r="I217" i="4"/>
  <c r="I225" i="4" s="1"/>
  <c r="H206" i="4"/>
  <c r="H208" i="4"/>
  <c r="H210" i="4"/>
  <c r="H210" i="1" s="1"/>
  <c r="H218" i="4"/>
  <c r="H220" i="4"/>
  <c r="H222" i="4"/>
  <c r="H224" i="4"/>
  <c r="H217" i="4"/>
  <c r="H159" i="4"/>
  <c r="H175" i="4"/>
  <c r="I159" i="4"/>
  <c r="I163" i="4"/>
  <c r="I171" i="4"/>
  <c r="I179" i="4" s="1"/>
  <c r="H160" i="4"/>
  <c r="H162" i="4"/>
  <c r="H164" i="4"/>
  <c r="H172" i="4"/>
  <c r="H174" i="4"/>
  <c r="H176" i="4"/>
  <c r="H178" i="4"/>
  <c r="H171" i="4"/>
  <c r="F123" i="4"/>
  <c r="F133" i="4"/>
  <c r="H113" i="4"/>
  <c r="H115" i="4"/>
  <c r="H117" i="4"/>
  <c r="H119" i="4"/>
  <c r="H125" i="4"/>
  <c r="H127" i="4"/>
  <c r="H129" i="4"/>
  <c r="H131" i="4"/>
  <c r="H128" i="1"/>
  <c r="I113" i="4"/>
  <c r="I125" i="4"/>
  <c r="F175" i="1"/>
  <c r="N28" i="2"/>
  <c r="H116" i="1"/>
  <c r="F116" i="1"/>
  <c r="N14" i="2"/>
  <c r="F127" i="1"/>
  <c r="N26" i="2"/>
  <c r="H14" i="2"/>
  <c r="F70" i="1"/>
  <c r="F14" i="2"/>
  <c r="H67" i="2"/>
  <c r="H69" i="2"/>
  <c r="H71" i="2"/>
  <c r="H73" i="2"/>
  <c r="H79" i="2"/>
  <c r="H81" i="2"/>
  <c r="H83" i="2"/>
  <c r="H28" i="2" s="1"/>
  <c r="G28" i="2" s="1"/>
  <c r="H85" i="2"/>
  <c r="H30" i="2" s="1"/>
  <c r="H113" i="2"/>
  <c r="H115" i="2"/>
  <c r="H117" i="2"/>
  <c r="H119" i="2"/>
  <c r="H125" i="2"/>
  <c r="H127" i="2"/>
  <c r="H129" i="2"/>
  <c r="H131" i="2"/>
  <c r="H159" i="2"/>
  <c r="H161" i="2"/>
  <c r="H163" i="2"/>
  <c r="H163" i="1" s="1"/>
  <c r="H165" i="2"/>
  <c r="H171" i="2"/>
  <c r="H173" i="2"/>
  <c r="H175" i="2"/>
  <c r="H177" i="2"/>
  <c r="H205" i="2"/>
  <c r="H207" i="2"/>
  <c r="H209" i="2"/>
  <c r="H211" i="2"/>
  <c r="H217" i="2"/>
  <c r="H219" i="2"/>
  <c r="H221" i="2"/>
  <c r="H223" i="2"/>
  <c r="I67" i="2"/>
  <c r="I69" i="2"/>
  <c r="I71" i="2"/>
  <c r="I73" i="2"/>
  <c r="I17" i="2" s="1"/>
  <c r="I79" i="2"/>
  <c r="I81" i="2"/>
  <c r="I83" i="2"/>
  <c r="I85" i="2"/>
  <c r="I113" i="2"/>
  <c r="I115" i="2"/>
  <c r="I117" i="2"/>
  <c r="I119" i="2"/>
  <c r="I125" i="2"/>
  <c r="I127" i="2"/>
  <c r="I129" i="2"/>
  <c r="I131" i="2"/>
  <c r="I159" i="2"/>
  <c r="I161" i="2"/>
  <c r="I161" i="1" s="1"/>
  <c r="I163" i="2"/>
  <c r="I165" i="2"/>
  <c r="I165" i="1" s="1"/>
  <c r="I171" i="2"/>
  <c r="I173" i="2"/>
  <c r="I173" i="1" s="1"/>
  <c r="I175" i="2"/>
  <c r="I177" i="2"/>
  <c r="I177" i="1" s="1"/>
  <c r="I205" i="2"/>
  <c r="I207" i="2"/>
  <c r="I207" i="1" s="1"/>
  <c r="I209" i="2"/>
  <c r="I209" i="1" s="1"/>
  <c r="I211" i="2"/>
  <c r="I211" i="1" s="1"/>
  <c r="I217" i="2"/>
  <c r="I219" i="2"/>
  <c r="I219" i="1" s="1"/>
  <c r="I221" i="2"/>
  <c r="I221" i="1" s="1"/>
  <c r="I223" i="2"/>
  <c r="I223" i="1" s="1"/>
  <c r="I68" i="2"/>
  <c r="I70" i="2"/>
  <c r="I72" i="2"/>
  <c r="I20" i="2"/>
  <c r="I20" i="1" s="1"/>
  <c r="I80" i="2"/>
  <c r="I82" i="2"/>
  <c r="I84" i="2"/>
  <c r="I86" i="2"/>
  <c r="I114" i="2"/>
  <c r="I116" i="2"/>
  <c r="I118" i="2"/>
  <c r="I126" i="2"/>
  <c r="I128" i="2"/>
  <c r="I130" i="2"/>
  <c r="I132" i="2"/>
  <c r="I160" i="2"/>
  <c r="I160" i="1" s="1"/>
  <c r="I162" i="2"/>
  <c r="I162" i="1" s="1"/>
  <c r="I164" i="2"/>
  <c r="I164" i="1" s="1"/>
  <c r="I168" i="2"/>
  <c r="I168" i="1" s="1"/>
  <c r="I172" i="2"/>
  <c r="I172" i="1" s="1"/>
  <c r="I174" i="2"/>
  <c r="I174" i="1" s="1"/>
  <c r="I176" i="2"/>
  <c r="I176" i="1" s="1"/>
  <c r="I178" i="2"/>
  <c r="I178" i="1" s="1"/>
  <c r="I206" i="2"/>
  <c r="I206" i="1" s="1"/>
  <c r="I208" i="2"/>
  <c r="I208" i="1" s="1"/>
  <c r="I210" i="2"/>
  <c r="I210" i="1" s="1"/>
  <c r="I218" i="2"/>
  <c r="I218" i="1" s="1"/>
  <c r="I220" i="2"/>
  <c r="I220" i="1" s="1"/>
  <c r="I222" i="2"/>
  <c r="I222" i="1" s="1"/>
  <c r="I224" i="2"/>
  <c r="I224" i="1" s="1"/>
  <c r="F215" i="2"/>
  <c r="F225" i="2"/>
  <c r="F169" i="2"/>
  <c r="F179" i="2"/>
  <c r="F123" i="2"/>
  <c r="F133" i="2"/>
  <c r="F77" i="2"/>
  <c r="F87" i="2"/>
  <c r="D231" i="1"/>
  <c r="C231" i="1"/>
  <c r="D185" i="1"/>
  <c r="C185" i="1"/>
  <c r="D139" i="1"/>
  <c r="C139" i="1"/>
  <c r="D93" i="1"/>
  <c r="C93" i="1"/>
  <c r="C241" i="1"/>
  <c r="C240" i="1"/>
  <c r="C239" i="1"/>
  <c r="C238" i="1"/>
  <c r="C237" i="1"/>
  <c r="C236" i="1"/>
  <c r="C235" i="1"/>
  <c r="C195" i="1"/>
  <c r="C194" i="1"/>
  <c r="C193" i="1"/>
  <c r="C192" i="1"/>
  <c r="C191" i="1"/>
  <c r="C190" i="1"/>
  <c r="C189" i="1"/>
  <c r="C149" i="1"/>
  <c r="C148" i="1"/>
  <c r="C147" i="1"/>
  <c r="C146" i="1"/>
  <c r="C145" i="1"/>
  <c r="C144" i="1"/>
  <c r="C143" i="1"/>
  <c r="C103" i="1"/>
  <c r="C102" i="1"/>
  <c r="C101" i="1"/>
  <c r="C100" i="1"/>
  <c r="C99" i="1"/>
  <c r="C98" i="1"/>
  <c r="C97" i="1"/>
  <c r="G224" i="1"/>
  <c r="E224" i="1"/>
  <c r="C224" i="1"/>
  <c r="B224" i="1"/>
  <c r="G223" i="1"/>
  <c r="E223" i="1"/>
  <c r="C223" i="1"/>
  <c r="B223" i="1"/>
  <c r="G222" i="1"/>
  <c r="E222" i="1"/>
  <c r="C222" i="1"/>
  <c r="B222" i="1"/>
  <c r="G221" i="1"/>
  <c r="E221" i="1"/>
  <c r="C221" i="1"/>
  <c r="B221" i="1"/>
  <c r="G220" i="1"/>
  <c r="E220" i="1"/>
  <c r="C220" i="1"/>
  <c r="B220" i="1"/>
  <c r="G219" i="1"/>
  <c r="E219" i="1"/>
  <c r="C219" i="1"/>
  <c r="B219" i="1"/>
  <c r="G218" i="1"/>
  <c r="E218" i="1"/>
  <c r="C218" i="1"/>
  <c r="B218" i="1"/>
  <c r="G217" i="1"/>
  <c r="E217" i="1"/>
  <c r="C217" i="1"/>
  <c r="B217" i="1"/>
  <c r="G211" i="1"/>
  <c r="E211" i="1"/>
  <c r="C211" i="1"/>
  <c r="B211" i="1"/>
  <c r="G210" i="1"/>
  <c r="E210" i="1"/>
  <c r="C210" i="1"/>
  <c r="B210" i="1"/>
  <c r="G209" i="1"/>
  <c r="E209" i="1"/>
  <c r="C209" i="1"/>
  <c r="B209" i="1"/>
  <c r="G208" i="1"/>
  <c r="E208" i="1"/>
  <c r="C208" i="1"/>
  <c r="B208" i="1"/>
  <c r="G207" i="1"/>
  <c r="E207" i="1"/>
  <c r="C207" i="1"/>
  <c r="B207" i="1"/>
  <c r="G206" i="1"/>
  <c r="E206" i="1"/>
  <c r="C206" i="1"/>
  <c r="B206" i="1"/>
  <c r="G205" i="1"/>
  <c r="E205" i="1"/>
  <c r="C205" i="1"/>
  <c r="B205" i="1"/>
  <c r="G178" i="1"/>
  <c r="E178" i="1"/>
  <c r="C178" i="1"/>
  <c r="B178" i="1"/>
  <c r="G177" i="1"/>
  <c r="E177" i="1"/>
  <c r="C177" i="1"/>
  <c r="B177" i="1"/>
  <c r="G176" i="1"/>
  <c r="E176" i="1"/>
  <c r="C176" i="1"/>
  <c r="B176" i="1"/>
  <c r="G175" i="1"/>
  <c r="E175" i="1"/>
  <c r="C175" i="1"/>
  <c r="B175" i="1"/>
  <c r="G174" i="1"/>
  <c r="E174" i="1"/>
  <c r="C174" i="1"/>
  <c r="B174" i="1"/>
  <c r="G173" i="1"/>
  <c r="E173" i="1"/>
  <c r="C173" i="1"/>
  <c r="B173" i="1"/>
  <c r="G172" i="1"/>
  <c r="E172" i="1"/>
  <c r="C172" i="1"/>
  <c r="B172" i="1"/>
  <c r="G171" i="1"/>
  <c r="E171" i="1"/>
  <c r="C171" i="1"/>
  <c r="B171" i="1"/>
  <c r="G165" i="1"/>
  <c r="E165" i="1"/>
  <c r="C165" i="1"/>
  <c r="B165" i="1"/>
  <c r="G164" i="1"/>
  <c r="E164" i="1"/>
  <c r="C164" i="1"/>
  <c r="B164" i="1"/>
  <c r="G163" i="1"/>
  <c r="E163" i="1"/>
  <c r="C163" i="1"/>
  <c r="B163" i="1"/>
  <c r="G162" i="1"/>
  <c r="E162" i="1"/>
  <c r="C162" i="1"/>
  <c r="B162" i="1"/>
  <c r="G161" i="1"/>
  <c r="E161" i="1"/>
  <c r="C161" i="1"/>
  <c r="B161" i="1"/>
  <c r="G160" i="1"/>
  <c r="E160" i="1"/>
  <c r="C160" i="1"/>
  <c r="B160" i="1"/>
  <c r="G159" i="1"/>
  <c r="E159" i="1"/>
  <c r="C159" i="1"/>
  <c r="B159" i="1"/>
  <c r="G132" i="1"/>
  <c r="E132" i="1"/>
  <c r="C132" i="1"/>
  <c r="B132" i="1"/>
  <c r="G131" i="1"/>
  <c r="E131" i="1"/>
  <c r="C131" i="1"/>
  <c r="B131" i="1"/>
  <c r="G130" i="1"/>
  <c r="E130" i="1"/>
  <c r="C130" i="1"/>
  <c r="B130" i="1"/>
  <c r="G129" i="1"/>
  <c r="E129" i="1"/>
  <c r="C129" i="1"/>
  <c r="B129" i="1"/>
  <c r="G128" i="1"/>
  <c r="E128" i="1"/>
  <c r="C128" i="1"/>
  <c r="B128" i="1"/>
  <c r="G127" i="1"/>
  <c r="E127" i="1"/>
  <c r="C127" i="1"/>
  <c r="B127" i="1"/>
  <c r="G126" i="1"/>
  <c r="E126" i="1"/>
  <c r="C126" i="1"/>
  <c r="B126" i="1"/>
  <c r="G125" i="1"/>
  <c r="E125" i="1"/>
  <c r="C125" i="1"/>
  <c r="B125" i="1"/>
  <c r="G119" i="1"/>
  <c r="E119" i="1"/>
  <c r="C119" i="1"/>
  <c r="B119" i="1"/>
  <c r="G118" i="1"/>
  <c r="E118" i="1"/>
  <c r="C118" i="1"/>
  <c r="B118" i="1"/>
  <c r="G117" i="1"/>
  <c r="E117" i="1"/>
  <c r="C117" i="1"/>
  <c r="B117" i="1"/>
  <c r="G116" i="1"/>
  <c r="E116" i="1"/>
  <c r="C116" i="1"/>
  <c r="B116" i="1"/>
  <c r="G115" i="1"/>
  <c r="E115" i="1"/>
  <c r="C115" i="1"/>
  <c r="B115" i="1"/>
  <c r="G114" i="1"/>
  <c r="E114" i="1"/>
  <c r="C114" i="1"/>
  <c r="B114" i="1"/>
  <c r="G113" i="1"/>
  <c r="E113" i="1"/>
  <c r="C113" i="1"/>
  <c r="B113" i="1"/>
  <c r="G86" i="1"/>
  <c r="E86" i="1"/>
  <c r="C86" i="1"/>
  <c r="B86" i="1"/>
  <c r="G85" i="1"/>
  <c r="E85" i="1"/>
  <c r="C85" i="1"/>
  <c r="B85" i="1"/>
  <c r="G84" i="1"/>
  <c r="E84" i="1"/>
  <c r="C84" i="1"/>
  <c r="B84" i="1"/>
  <c r="G83" i="1"/>
  <c r="E83" i="1"/>
  <c r="C83" i="1"/>
  <c r="B83" i="1"/>
  <c r="G82" i="1"/>
  <c r="E82" i="1"/>
  <c r="C82" i="1"/>
  <c r="B82" i="1"/>
  <c r="G81" i="1"/>
  <c r="E81" i="1"/>
  <c r="C81" i="1"/>
  <c r="B81" i="1"/>
  <c r="G80" i="1"/>
  <c r="E80" i="1"/>
  <c r="C80" i="1"/>
  <c r="B80" i="1"/>
  <c r="G79" i="1"/>
  <c r="E79" i="1"/>
  <c r="C79" i="1"/>
  <c r="B79" i="1"/>
  <c r="B68" i="1"/>
  <c r="C68" i="1"/>
  <c r="E68" i="1"/>
  <c r="G68" i="1"/>
  <c r="B69" i="1"/>
  <c r="C69" i="1"/>
  <c r="E69" i="1"/>
  <c r="G69" i="1"/>
  <c r="B70" i="1"/>
  <c r="C70" i="1"/>
  <c r="E70" i="1"/>
  <c r="G70" i="1"/>
  <c r="B71" i="1"/>
  <c r="C71" i="1"/>
  <c r="E71" i="1"/>
  <c r="G71" i="1"/>
  <c r="B72" i="1"/>
  <c r="C72" i="1"/>
  <c r="E72" i="1"/>
  <c r="G72" i="1"/>
  <c r="B73" i="1"/>
  <c r="C73" i="1"/>
  <c r="E73" i="1"/>
  <c r="G73" i="1"/>
  <c r="G67" i="1"/>
  <c r="E67" i="1"/>
  <c r="C67" i="1"/>
  <c r="C225" i="4"/>
  <c r="B225" i="4"/>
  <c r="C225" i="2"/>
  <c r="B225" i="2"/>
  <c r="C179" i="4"/>
  <c r="B179" i="4"/>
  <c r="C179" i="2"/>
  <c r="B179" i="2"/>
  <c r="C133" i="4"/>
  <c r="B133" i="4"/>
  <c r="C133" i="2"/>
  <c r="B133" i="2"/>
  <c r="C215" i="4"/>
  <c r="B215" i="4"/>
  <c r="C215" i="2"/>
  <c r="B215" i="2"/>
  <c r="C169" i="4"/>
  <c r="B169" i="4"/>
  <c r="C169" i="2"/>
  <c r="B169" i="2"/>
  <c r="C123" i="4"/>
  <c r="B123" i="4"/>
  <c r="C123" i="2"/>
  <c r="B123" i="2"/>
  <c r="C87" i="4"/>
  <c r="B87" i="4"/>
  <c r="C87" i="2"/>
  <c r="B87" i="2"/>
  <c r="C77" i="4"/>
  <c r="B77" i="4"/>
  <c r="C77" i="2"/>
  <c r="B77" i="2"/>
  <c r="B67" i="1"/>
  <c r="C233" i="1"/>
  <c r="C228" i="1"/>
  <c r="B216" i="1"/>
  <c r="B204" i="1"/>
  <c r="A203" i="1"/>
  <c r="C187" i="1"/>
  <c r="C182" i="1"/>
  <c r="B170" i="1"/>
  <c r="B158" i="1"/>
  <c r="A157" i="1"/>
  <c r="C141" i="1"/>
  <c r="C136" i="1"/>
  <c r="B124" i="1"/>
  <c r="B112" i="1"/>
  <c r="A111" i="1"/>
  <c r="C95" i="1"/>
  <c r="C90" i="1"/>
  <c r="A65" i="1"/>
  <c r="C233" i="4"/>
  <c r="C228" i="4"/>
  <c r="B216" i="4"/>
  <c r="B204" i="4"/>
  <c r="A203" i="4"/>
  <c r="C187" i="4"/>
  <c r="C182" i="4"/>
  <c r="B170" i="4"/>
  <c r="B158" i="4"/>
  <c r="A157" i="4"/>
  <c r="C141" i="4"/>
  <c r="C136" i="4"/>
  <c r="B124" i="4"/>
  <c r="B112" i="4"/>
  <c r="A111" i="4"/>
  <c r="C95" i="4"/>
  <c r="C90" i="4"/>
  <c r="A65" i="4"/>
  <c r="B64" i="4"/>
  <c r="F169" i="1" l="1"/>
  <c r="H177" i="1"/>
  <c r="F225" i="1"/>
  <c r="F215" i="1"/>
  <c r="F179" i="1"/>
  <c r="H68" i="1"/>
  <c r="H130" i="1"/>
  <c r="H208" i="1"/>
  <c r="H164" i="1"/>
  <c r="G20" i="2"/>
  <c r="G20" i="1" s="1"/>
  <c r="H20" i="1"/>
  <c r="P20" i="2"/>
  <c r="H168" i="1"/>
  <c r="M20" i="2"/>
  <c r="M20" i="1" s="1"/>
  <c r="N20" i="1"/>
  <c r="G30" i="2"/>
  <c r="G16" i="2"/>
  <c r="H176" i="1"/>
  <c r="G26" i="4"/>
  <c r="H205" i="1"/>
  <c r="H209" i="1"/>
  <c r="I159" i="1"/>
  <c r="P15" i="4"/>
  <c r="O15" i="4" s="1"/>
  <c r="Q20" i="2"/>
  <c r="Q20" i="1" s="1"/>
  <c r="H224" i="1"/>
  <c r="G31" i="2"/>
  <c r="H160" i="1"/>
  <c r="H178" i="1"/>
  <c r="H222" i="1"/>
  <c r="G29" i="2"/>
  <c r="F87" i="1"/>
  <c r="H218" i="1"/>
  <c r="H206" i="1"/>
  <c r="H159" i="1"/>
  <c r="P27" i="2"/>
  <c r="O27" i="2" s="1"/>
  <c r="P24" i="4"/>
  <c r="O24" i="4" s="1"/>
  <c r="I217" i="1"/>
  <c r="I225" i="1" s="1"/>
  <c r="H217" i="1"/>
  <c r="F38" i="4"/>
  <c r="E38" i="4"/>
  <c r="P16" i="2"/>
  <c r="O16" i="2" s="1"/>
  <c r="H86" i="1"/>
  <c r="F77" i="1"/>
  <c r="H171" i="1"/>
  <c r="P14" i="2"/>
  <c r="O14" i="2" s="1"/>
  <c r="P12" i="2"/>
  <c r="O12" i="2" s="1"/>
  <c r="H220" i="1"/>
  <c r="C87" i="1"/>
  <c r="C215" i="1"/>
  <c r="C225" i="1"/>
  <c r="H207" i="1"/>
  <c r="H161" i="1"/>
  <c r="H172" i="1"/>
  <c r="P31" i="2"/>
  <c r="O31" i="2" s="1"/>
  <c r="P29" i="2"/>
  <c r="O29" i="2" s="1"/>
  <c r="I128" i="1"/>
  <c r="Q27" i="2"/>
  <c r="I82" i="1"/>
  <c r="I27" i="2"/>
  <c r="I81" i="1"/>
  <c r="I26" i="2"/>
  <c r="H84" i="1"/>
  <c r="H29" i="4"/>
  <c r="G29" i="4" s="1"/>
  <c r="I87" i="4"/>
  <c r="I24" i="4"/>
  <c r="I32" i="4" s="1"/>
  <c r="I126" i="1"/>
  <c r="Q25" i="2"/>
  <c r="I80" i="1"/>
  <c r="I25" i="2"/>
  <c r="Q24" i="2"/>
  <c r="I79" i="1"/>
  <c r="I24" i="2"/>
  <c r="P11" i="2"/>
  <c r="O11" i="2" s="1"/>
  <c r="H67" i="1"/>
  <c r="H11" i="2"/>
  <c r="G11" i="2" s="1"/>
  <c r="F123" i="1"/>
  <c r="P30" i="4"/>
  <c r="O30" i="4" s="1"/>
  <c r="G24" i="4"/>
  <c r="G30" i="4"/>
  <c r="P27" i="4"/>
  <c r="O27" i="4" s="1"/>
  <c r="E24" i="4"/>
  <c r="F32" i="4"/>
  <c r="P25" i="2"/>
  <c r="O25" i="2" s="1"/>
  <c r="I132" i="1"/>
  <c r="Q31" i="2"/>
  <c r="I86" i="1"/>
  <c r="I31" i="2"/>
  <c r="I131" i="1"/>
  <c r="Q30" i="2"/>
  <c r="I119" i="1"/>
  <c r="Q17" i="2"/>
  <c r="I85" i="1"/>
  <c r="I30" i="2"/>
  <c r="H223" i="1"/>
  <c r="H131" i="1"/>
  <c r="P30" i="2"/>
  <c r="O30" i="2" s="1"/>
  <c r="H119" i="1"/>
  <c r="P17" i="2"/>
  <c r="O17" i="2" s="1"/>
  <c r="H73" i="1"/>
  <c r="H17" i="2"/>
  <c r="G17" i="2" s="1"/>
  <c r="I133" i="4"/>
  <c r="Q24" i="4"/>
  <c r="Q32" i="4" s="1"/>
  <c r="P28" i="4"/>
  <c r="O28" i="4" s="1"/>
  <c r="H80" i="1"/>
  <c r="H25" i="4"/>
  <c r="G25" i="4" s="1"/>
  <c r="P25" i="4"/>
  <c r="O25" i="4" s="1"/>
  <c r="I115" i="1"/>
  <c r="Q13" i="2"/>
  <c r="H115" i="1"/>
  <c r="P13" i="2"/>
  <c r="O13" i="2" s="1"/>
  <c r="H81" i="1"/>
  <c r="H26" i="2"/>
  <c r="G26" i="2" s="1"/>
  <c r="P29" i="4"/>
  <c r="O29" i="4" s="1"/>
  <c r="I225" i="2"/>
  <c r="I114" i="1"/>
  <c r="Q12" i="2"/>
  <c r="I68" i="1"/>
  <c r="I12" i="2"/>
  <c r="I205" i="1"/>
  <c r="I215" i="1" s="1"/>
  <c r="I113" i="1"/>
  <c r="Q11" i="2"/>
  <c r="I67" i="1"/>
  <c r="I11" i="2"/>
  <c r="P24" i="2"/>
  <c r="O24" i="2" s="1"/>
  <c r="H79" i="1"/>
  <c r="H24" i="2"/>
  <c r="G24" i="2" s="1"/>
  <c r="H82" i="1"/>
  <c r="H27" i="4"/>
  <c r="G27" i="4" s="1"/>
  <c r="H132" i="1"/>
  <c r="P31" i="4"/>
  <c r="O31" i="4" s="1"/>
  <c r="I130" i="1"/>
  <c r="Q29" i="2"/>
  <c r="I118" i="1"/>
  <c r="Q16" i="2"/>
  <c r="I84" i="1"/>
  <c r="I29" i="2"/>
  <c r="I72" i="1"/>
  <c r="I16" i="2"/>
  <c r="I129" i="1"/>
  <c r="I117" i="1"/>
  <c r="Q15" i="2"/>
  <c r="I83" i="1"/>
  <c r="I28" i="2"/>
  <c r="I71" i="1"/>
  <c r="I15" i="2"/>
  <c r="H221" i="1"/>
  <c r="P15" i="2"/>
  <c r="O15" i="2" s="1"/>
  <c r="H71" i="1"/>
  <c r="H15" i="2"/>
  <c r="G15" i="2" s="1"/>
  <c r="F133" i="1"/>
  <c r="P26" i="4"/>
  <c r="O26" i="4" s="1"/>
  <c r="P13" i="4"/>
  <c r="O13" i="4" s="1"/>
  <c r="H174" i="1"/>
  <c r="H162" i="1"/>
  <c r="G31" i="4"/>
  <c r="H72" i="1"/>
  <c r="G28" i="4"/>
  <c r="G12" i="2"/>
  <c r="N32" i="4"/>
  <c r="H70" i="1"/>
  <c r="H14" i="4"/>
  <c r="G14" i="4" s="1"/>
  <c r="G11" i="4"/>
  <c r="N21" i="4"/>
  <c r="H219" i="1"/>
  <c r="H173" i="1"/>
  <c r="I123" i="4"/>
  <c r="Q11" i="4"/>
  <c r="G12" i="4"/>
  <c r="I77" i="4"/>
  <c r="I11" i="4"/>
  <c r="I21" i="4" s="1"/>
  <c r="P14" i="4"/>
  <c r="O14" i="4" s="1"/>
  <c r="E11" i="4"/>
  <c r="F21" i="4"/>
  <c r="H133" i="4"/>
  <c r="H123" i="4"/>
  <c r="P11" i="4"/>
  <c r="H179" i="4"/>
  <c r="P12" i="4"/>
  <c r="O12" i="4" s="1"/>
  <c r="Q15" i="4"/>
  <c r="I73" i="1"/>
  <c r="H211" i="1"/>
  <c r="H165" i="1"/>
  <c r="H85" i="1"/>
  <c r="P17" i="4"/>
  <c r="O17" i="4" s="1"/>
  <c r="G16" i="4"/>
  <c r="P16" i="4"/>
  <c r="O16" i="4" s="1"/>
  <c r="H118" i="1"/>
  <c r="G15" i="4"/>
  <c r="H77" i="4"/>
  <c r="H87" i="4"/>
  <c r="H83" i="1"/>
  <c r="H225" i="4"/>
  <c r="H215" i="4"/>
  <c r="I169" i="4"/>
  <c r="H169" i="4"/>
  <c r="I171" i="1"/>
  <c r="I163" i="1"/>
  <c r="H129" i="1"/>
  <c r="H117" i="1"/>
  <c r="I125" i="1"/>
  <c r="H125" i="1"/>
  <c r="H113" i="1"/>
  <c r="I175" i="1"/>
  <c r="Q28" i="2"/>
  <c r="H175" i="1"/>
  <c r="P28" i="2"/>
  <c r="O28" i="2" s="1"/>
  <c r="I69" i="1"/>
  <c r="I13" i="2"/>
  <c r="H69" i="1"/>
  <c r="H13" i="2"/>
  <c r="G13" i="2" s="1"/>
  <c r="I70" i="1"/>
  <c r="I14" i="2"/>
  <c r="I77" i="2"/>
  <c r="G14" i="2"/>
  <c r="I116" i="1"/>
  <c r="Q14" i="2"/>
  <c r="I123" i="2"/>
  <c r="I127" i="1"/>
  <c r="Q26" i="2"/>
  <c r="H127" i="1"/>
  <c r="P26" i="2"/>
  <c r="O26" i="2" s="1"/>
  <c r="C133" i="1"/>
  <c r="H87" i="2"/>
  <c r="H133" i="2"/>
  <c r="I169" i="2"/>
  <c r="I215" i="2"/>
  <c r="H77" i="2"/>
  <c r="H169" i="2"/>
  <c r="I87" i="2"/>
  <c r="I133" i="2"/>
  <c r="I179" i="2"/>
  <c r="H225" i="2"/>
  <c r="H215" i="2"/>
  <c r="H179" i="2"/>
  <c r="H123" i="2"/>
  <c r="B169" i="1"/>
  <c r="C123" i="1"/>
  <c r="C169" i="1"/>
  <c r="C179" i="1"/>
  <c r="B225" i="1"/>
  <c r="B87" i="1"/>
  <c r="B123" i="1"/>
  <c r="B133" i="1"/>
  <c r="B179" i="1"/>
  <c r="B215" i="1"/>
  <c r="B77" i="1"/>
  <c r="C77" i="1"/>
  <c r="D43" i="2"/>
  <c r="D44" i="2"/>
  <c r="D45" i="2"/>
  <c r="D46" i="2"/>
  <c r="D47" i="2"/>
  <c r="D48" i="1"/>
  <c r="D42" i="2"/>
  <c r="C48" i="2"/>
  <c r="C48" i="1" s="1"/>
  <c r="K31" i="2"/>
  <c r="J31" i="2"/>
  <c r="M31" i="2" s="1"/>
  <c r="K30" i="2"/>
  <c r="J30" i="2"/>
  <c r="K29" i="2"/>
  <c r="J29" i="2"/>
  <c r="K28" i="2"/>
  <c r="J28" i="2"/>
  <c r="K27" i="2"/>
  <c r="J27" i="2"/>
  <c r="M27" i="2" s="1"/>
  <c r="K26" i="2"/>
  <c r="J26" i="2"/>
  <c r="M26" i="2" s="1"/>
  <c r="K25" i="2"/>
  <c r="J25" i="2"/>
  <c r="M25" i="2" s="1"/>
  <c r="K24" i="2"/>
  <c r="J24" i="2"/>
  <c r="J12" i="2"/>
  <c r="K12" i="2"/>
  <c r="J13" i="2"/>
  <c r="M13" i="2" s="1"/>
  <c r="K13" i="2"/>
  <c r="J14" i="2"/>
  <c r="K14" i="2"/>
  <c r="J15" i="2"/>
  <c r="M15" i="2" s="1"/>
  <c r="K15" i="2"/>
  <c r="J16" i="2"/>
  <c r="M16" i="2" s="1"/>
  <c r="K16" i="2"/>
  <c r="J17" i="2"/>
  <c r="K17" i="2"/>
  <c r="K17" i="1" s="1"/>
  <c r="K11" i="2"/>
  <c r="J11" i="2"/>
  <c r="M11" i="2" s="1"/>
  <c r="D38" i="2"/>
  <c r="C38" i="2"/>
  <c r="C43" i="2"/>
  <c r="C44" i="2"/>
  <c r="C45" i="2"/>
  <c r="C46" i="2"/>
  <c r="C47" i="2"/>
  <c r="C42" i="2"/>
  <c r="B31" i="2"/>
  <c r="D31" i="2" s="1"/>
  <c r="B30" i="2"/>
  <c r="D30" i="2" s="1"/>
  <c r="B29" i="2"/>
  <c r="D29" i="2" s="1"/>
  <c r="B28" i="2"/>
  <c r="D28" i="2" s="1"/>
  <c r="B27" i="2"/>
  <c r="D27" i="2" s="1"/>
  <c r="B26" i="2"/>
  <c r="D26" i="2" s="1"/>
  <c r="B25" i="2"/>
  <c r="D25" i="2" s="1"/>
  <c r="B24" i="2"/>
  <c r="D24" i="2" s="1"/>
  <c r="B12" i="2"/>
  <c r="D12" i="2" s="1"/>
  <c r="B13" i="2"/>
  <c r="D13" i="2" s="1"/>
  <c r="B14" i="2"/>
  <c r="D14" i="2" s="1"/>
  <c r="B15" i="2"/>
  <c r="D15" i="2" s="1"/>
  <c r="B16" i="2"/>
  <c r="D16" i="2" s="1"/>
  <c r="B17" i="2"/>
  <c r="D17" i="2" s="1"/>
  <c r="B11" i="2"/>
  <c r="D11" i="2" s="1"/>
  <c r="C233" i="2"/>
  <c r="C228" i="2"/>
  <c r="D224" i="1"/>
  <c r="D223" i="1"/>
  <c r="D222" i="1"/>
  <c r="D221" i="1"/>
  <c r="D220" i="1"/>
  <c r="D219" i="1"/>
  <c r="D218" i="1"/>
  <c r="D217" i="1"/>
  <c r="B216" i="2"/>
  <c r="D211" i="1"/>
  <c r="D210" i="1"/>
  <c r="D209" i="1"/>
  <c r="D208" i="1"/>
  <c r="D207" i="1"/>
  <c r="D206" i="1"/>
  <c r="D205" i="1"/>
  <c r="B204" i="2"/>
  <c r="A203" i="2"/>
  <c r="C187" i="2"/>
  <c r="C182" i="2"/>
  <c r="B170" i="2"/>
  <c r="C141" i="2"/>
  <c r="C136" i="2"/>
  <c r="A111" i="2"/>
  <c r="B124" i="2"/>
  <c r="B112" i="2"/>
  <c r="B158" i="2"/>
  <c r="D178" i="1"/>
  <c r="D177" i="1"/>
  <c r="D176" i="1"/>
  <c r="D175" i="1"/>
  <c r="D174" i="1"/>
  <c r="D173" i="1"/>
  <c r="D172" i="1"/>
  <c r="D171" i="1"/>
  <c r="D165" i="1"/>
  <c r="D164" i="1"/>
  <c r="D163" i="1"/>
  <c r="D162" i="1"/>
  <c r="D161" i="1"/>
  <c r="D160" i="1"/>
  <c r="D159" i="1"/>
  <c r="A157" i="2"/>
  <c r="D130" i="1"/>
  <c r="D119" i="1"/>
  <c r="D84" i="1"/>
  <c r="D73" i="1"/>
  <c r="C95" i="2"/>
  <c r="C90" i="2"/>
  <c r="A65" i="2"/>
  <c r="B64" i="2"/>
  <c r="B110" i="2" s="1"/>
  <c r="B156" i="2" s="1"/>
  <c r="B202" i="2" s="1"/>
  <c r="D132" i="1"/>
  <c r="D131" i="1"/>
  <c r="D129" i="1"/>
  <c r="D128" i="1"/>
  <c r="D127" i="1"/>
  <c r="D126" i="1"/>
  <c r="D125" i="1"/>
  <c r="D118" i="1"/>
  <c r="D117" i="1"/>
  <c r="D116" i="1"/>
  <c r="D115" i="1"/>
  <c r="D114" i="1"/>
  <c r="D113" i="1"/>
  <c r="D86" i="1"/>
  <c r="D85" i="1"/>
  <c r="D83" i="1"/>
  <c r="D82" i="1"/>
  <c r="D81" i="1"/>
  <c r="D80" i="1"/>
  <c r="D79" i="1"/>
  <c r="D72" i="1"/>
  <c r="D71" i="1"/>
  <c r="D70" i="1"/>
  <c r="D69" i="1"/>
  <c r="D68" i="1"/>
  <c r="D67" i="1"/>
  <c r="O20" i="2" l="1"/>
  <c r="O20" i="1" s="1"/>
  <c r="P20" i="1"/>
  <c r="I169" i="1"/>
  <c r="H215" i="1"/>
  <c r="L24" i="2"/>
  <c r="L28" i="2"/>
  <c r="E25" i="2"/>
  <c r="H21" i="4"/>
  <c r="L17" i="2"/>
  <c r="L17" i="1" s="1"/>
  <c r="L13" i="2"/>
  <c r="L30" i="2"/>
  <c r="H179" i="1"/>
  <c r="H169" i="1"/>
  <c r="L15" i="2"/>
  <c r="I87" i="1"/>
  <c r="E13" i="2"/>
  <c r="M17" i="2"/>
  <c r="M17" i="1" s="1"/>
  <c r="L16" i="2"/>
  <c r="L12" i="2"/>
  <c r="E15" i="2"/>
  <c r="M30" i="2"/>
  <c r="H32" i="4"/>
  <c r="L25" i="2"/>
  <c r="L27" i="2"/>
  <c r="L29" i="2"/>
  <c r="L29" i="1" s="1"/>
  <c r="H225" i="1"/>
  <c r="E12" i="2"/>
  <c r="E17" i="2"/>
  <c r="E17" i="1" s="1"/>
  <c r="E26" i="2"/>
  <c r="P32" i="4"/>
  <c r="E11" i="2"/>
  <c r="E16" i="2"/>
  <c r="E27" i="2"/>
  <c r="K32" i="2"/>
  <c r="I123" i="1"/>
  <c r="M12" i="2"/>
  <c r="M28" i="2"/>
  <c r="L11" i="2"/>
  <c r="L31" i="2"/>
  <c r="H87" i="1"/>
  <c r="Q21" i="4"/>
  <c r="E29" i="2"/>
  <c r="E29" i="1" s="1"/>
  <c r="M24" i="2"/>
  <c r="E30" i="2"/>
  <c r="E31" i="2"/>
  <c r="E24" i="2"/>
  <c r="E28" i="2"/>
  <c r="M29" i="2"/>
  <c r="M29" i="1" s="1"/>
  <c r="H77" i="1"/>
  <c r="O11" i="4"/>
  <c r="P21" i="4"/>
  <c r="I133" i="1"/>
  <c r="H123" i="1"/>
  <c r="I77" i="1"/>
  <c r="I179" i="1"/>
  <c r="H133" i="1"/>
  <c r="L14" i="2"/>
  <c r="M14" i="2"/>
  <c r="L26" i="2"/>
  <c r="E14" i="2"/>
  <c r="P27" i="1"/>
  <c r="N28" i="1"/>
  <c r="Q31" i="1"/>
  <c r="N24" i="1"/>
  <c r="F27" i="1"/>
  <c r="B29" i="1"/>
  <c r="I29" i="1"/>
  <c r="B17" i="1"/>
  <c r="I27" i="1"/>
  <c r="I28" i="1"/>
  <c r="G29" i="1"/>
  <c r="F21" i="2"/>
  <c r="G17" i="1"/>
  <c r="I17" i="1"/>
  <c r="F24" i="1"/>
  <c r="H26" i="1"/>
  <c r="F26" i="1"/>
  <c r="H28" i="1"/>
  <c r="F28" i="1"/>
  <c r="F30" i="1"/>
  <c r="F31" i="1"/>
  <c r="H31" i="1"/>
  <c r="P17" i="1"/>
  <c r="N17" i="1"/>
  <c r="O29" i="1"/>
  <c r="N21" i="2"/>
  <c r="O17" i="1"/>
  <c r="Q17" i="1"/>
  <c r="N25" i="1"/>
  <c r="P26" i="1"/>
  <c r="N26" i="1"/>
  <c r="J29" i="1"/>
  <c r="N30" i="1"/>
  <c r="P31" i="1"/>
  <c r="D29" i="1"/>
  <c r="J21" i="2"/>
  <c r="J17" i="1"/>
  <c r="C32" i="2"/>
  <c r="K21" i="2"/>
  <c r="C29" i="1"/>
  <c r="B21" i="2"/>
  <c r="D17" i="1"/>
  <c r="C21" i="2"/>
  <c r="J32" i="2"/>
  <c r="B32" i="2"/>
  <c r="K29" i="1"/>
  <c r="P15" i="1" l="1"/>
  <c r="F38" i="2"/>
  <c r="F38" i="1" s="1"/>
  <c r="E38" i="2"/>
  <c r="E38" i="1" s="1"/>
  <c r="F32" i="2"/>
  <c r="Q26" i="1"/>
  <c r="N31" i="1"/>
  <c r="N32" i="2"/>
  <c r="Q28" i="1"/>
  <c r="N16" i="1"/>
  <c r="P16" i="1"/>
  <c r="Q12" i="1"/>
  <c r="N12" i="1"/>
  <c r="H24" i="1"/>
  <c r="I25" i="1"/>
  <c r="P28" i="1"/>
  <c r="Q24" i="1"/>
  <c r="N13" i="1"/>
  <c r="I13" i="1"/>
  <c r="I15" i="1"/>
  <c r="P30" i="1"/>
  <c r="Q13" i="1"/>
  <c r="N15" i="1"/>
  <c r="H30" i="1"/>
  <c r="I24" i="1"/>
  <c r="I32" i="2"/>
  <c r="I31" i="1"/>
  <c r="F17" i="1"/>
  <c r="H17" i="1"/>
  <c r="I11" i="1"/>
  <c r="I21" i="2"/>
  <c r="Q30" i="1"/>
  <c r="Q25" i="1"/>
  <c r="P13" i="1"/>
  <c r="H29" i="1"/>
  <c r="F29" i="1"/>
  <c r="F25" i="1"/>
  <c r="Q15" i="1"/>
  <c r="P24" i="1"/>
  <c r="Q14" i="1"/>
  <c r="N11" i="1"/>
  <c r="N14" i="1"/>
  <c r="H25" i="1"/>
  <c r="I14" i="1"/>
  <c r="I16" i="1"/>
  <c r="P29" i="1"/>
  <c r="N29" i="1"/>
  <c r="N27" i="1"/>
  <c r="P25" i="1"/>
  <c r="Q16" i="1"/>
  <c r="P21" i="2"/>
  <c r="P12" i="1"/>
  <c r="I26" i="1"/>
  <c r="I12" i="1"/>
  <c r="Q21" i="2"/>
  <c r="Q27" i="1"/>
  <c r="P14" i="1"/>
  <c r="H27" i="1"/>
  <c r="L25" i="1"/>
  <c r="L15" i="1"/>
  <c r="L13" i="1"/>
  <c r="L11" i="1"/>
  <c r="D30" i="1"/>
  <c r="D27" i="1"/>
  <c r="D25" i="1"/>
  <c r="D15" i="1"/>
  <c r="D13" i="1"/>
  <c r="D11" i="1"/>
  <c r="D47" i="1"/>
  <c r="C47" i="1"/>
  <c r="D46" i="1"/>
  <c r="C46" i="1"/>
  <c r="D45" i="1"/>
  <c r="C45" i="1"/>
  <c r="D44" i="1"/>
  <c r="C44" i="1"/>
  <c r="D43" i="1"/>
  <c r="C43" i="1"/>
  <c r="D42" i="1"/>
  <c r="C42" i="1"/>
  <c r="D38" i="1"/>
  <c r="C38" i="1"/>
  <c r="O31" i="1"/>
  <c r="M31" i="1"/>
  <c r="O30" i="1"/>
  <c r="M30" i="1"/>
  <c r="O28" i="1"/>
  <c r="M28" i="1"/>
  <c r="O27" i="1"/>
  <c r="M27" i="1"/>
  <c r="O26" i="1"/>
  <c r="M26" i="1"/>
  <c r="O25" i="1"/>
  <c r="M25" i="1"/>
  <c r="O24" i="1"/>
  <c r="M24" i="1"/>
  <c r="O16" i="1"/>
  <c r="M16" i="1"/>
  <c r="O15" i="1"/>
  <c r="M15" i="1"/>
  <c r="O14" i="1"/>
  <c r="M14" i="1"/>
  <c r="O13" i="1"/>
  <c r="M13" i="1"/>
  <c r="O12" i="1"/>
  <c r="M12" i="1"/>
  <c r="O11" i="1"/>
  <c r="M11" i="1"/>
  <c r="G31" i="1"/>
  <c r="E31" i="1"/>
  <c r="G30" i="1"/>
  <c r="E30" i="1"/>
  <c r="G28" i="1"/>
  <c r="E28" i="1"/>
  <c r="G27" i="1"/>
  <c r="E27" i="1"/>
  <c r="G26" i="1"/>
  <c r="E26" i="1"/>
  <c r="G25" i="1"/>
  <c r="E25" i="1"/>
  <c r="G24" i="1"/>
  <c r="E24" i="1"/>
  <c r="G16" i="1"/>
  <c r="E16" i="1"/>
  <c r="G15" i="1"/>
  <c r="E15" i="1"/>
  <c r="G14" i="1"/>
  <c r="E14" i="1"/>
  <c r="G13" i="1"/>
  <c r="E13" i="1"/>
  <c r="G12" i="1"/>
  <c r="E12" i="1"/>
  <c r="G11" i="1"/>
  <c r="E11" i="1"/>
  <c r="K31" i="1"/>
  <c r="J31" i="1"/>
  <c r="K30" i="1"/>
  <c r="J30" i="1"/>
  <c r="K28" i="1"/>
  <c r="J28" i="1"/>
  <c r="K27" i="1"/>
  <c r="J27" i="1"/>
  <c r="K26" i="1"/>
  <c r="J26" i="1"/>
  <c r="K25" i="1"/>
  <c r="J25" i="1"/>
  <c r="K24" i="1"/>
  <c r="J24" i="1"/>
  <c r="K16" i="1"/>
  <c r="J16" i="1"/>
  <c r="K15" i="1"/>
  <c r="J15" i="1"/>
  <c r="K14" i="1"/>
  <c r="J14" i="1"/>
  <c r="K13" i="1"/>
  <c r="J13" i="1"/>
  <c r="K12" i="1"/>
  <c r="J12" i="1"/>
  <c r="K11" i="1"/>
  <c r="J11" i="1"/>
  <c r="C31" i="1"/>
  <c r="B31" i="1"/>
  <c r="C30" i="1"/>
  <c r="B30" i="1"/>
  <c r="C28" i="1"/>
  <c r="B28" i="1"/>
  <c r="C27" i="1"/>
  <c r="B27" i="1"/>
  <c r="C26" i="1"/>
  <c r="B26" i="1"/>
  <c r="C25" i="1"/>
  <c r="B25" i="1"/>
  <c r="C24" i="1"/>
  <c r="B24" i="1"/>
  <c r="C11" i="1"/>
  <c r="C16" i="1"/>
  <c r="B16" i="1"/>
  <c r="C15" i="1"/>
  <c r="B15" i="1"/>
  <c r="C14" i="1"/>
  <c r="B14" i="1"/>
  <c r="C13" i="1"/>
  <c r="B13" i="1"/>
  <c r="C12" i="1"/>
  <c r="B12" i="1"/>
  <c r="B11" i="1"/>
  <c r="J8" i="2"/>
  <c r="J8" i="4"/>
  <c r="L26" i="1"/>
  <c r="D26" i="1"/>
  <c r="L31" i="1"/>
  <c r="L30" i="1"/>
  <c r="L28" i="1"/>
  <c r="L27" i="1"/>
  <c r="L24" i="1"/>
  <c r="L16" i="1"/>
  <c r="L14" i="1"/>
  <c r="L12" i="1"/>
  <c r="D31" i="1"/>
  <c r="D28" i="1"/>
  <c r="D24" i="1"/>
  <c r="D16" i="1"/>
  <c r="D14" i="1"/>
  <c r="D12" i="1"/>
  <c r="I30" i="1" l="1"/>
  <c r="I32" i="1" s="1"/>
  <c r="H21" i="2"/>
  <c r="H32" i="1"/>
  <c r="F32" i="1"/>
  <c r="P32" i="1"/>
  <c r="N32" i="1"/>
  <c r="Q11" i="1"/>
  <c r="Q21" i="1" s="1"/>
  <c r="I21" i="1"/>
  <c r="H32" i="2"/>
  <c r="Q29" i="1"/>
  <c r="Q32" i="1" s="1"/>
  <c r="Q32" i="2"/>
  <c r="H14" i="1"/>
  <c r="F14" i="1"/>
  <c r="N21" i="1"/>
  <c r="H15" i="1"/>
  <c r="F15" i="1"/>
  <c r="F11" i="1"/>
  <c r="P11" i="1"/>
  <c r="P21" i="1" s="1"/>
  <c r="H16" i="1"/>
  <c r="F16" i="1"/>
  <c r="H12" i="1"/>
  <c r="F12" i="1"/>
  <c r="P32" i="2"/>
  <c r="H13" i="1"/>
  <c r="F13" i="1"/>
  <c r="C32" i="1"/>
  <c r="K32" i="1"/>
  <c r="J21" i="1"/>
  <c r="C21" i="1"/>
  <c r="K21" i="1"/>
  <c r="B32" i="1"/>
  <c r="J32" i="1"/>
  <c r="B21" i="1"/>
  <c r="H11" i="1" l="1"/>
  <c r="H21" i="1" s="1"/>
  <c r="F21" i="1"/>
</calcChain>
</file>

<file path=xl/sharedStrings.xml><?xml version="1.0" encoding="utf-8"?>
<sst xmlns="http://schemas.openxmlformats.org/spreadsheetml/2006/main" count="887" uniqueCount="79">
  <si>
    <t>Product Category</t>
  </si>
  <si>
    <t>Upright stationary bikes</t>
  </si>
  <si>
    <t>Recumbent stationary bikes</t>
  </si>
  <si>
    <t>Group Exercise bikes</t>
  </si>
  <si>
    <t>Stair Climbers</t>
  </si>
  <si>
    <t>Treadmills</t>
  </si>
  <si>
    <t>Elliptical/Cross Trainers</t>
  </si>
  <si>
    <t>Other CV*</t>
  </si>
  <si>
    <t>Multi-station selectorized</t>
  </si>
  <si>
    <t>Plate-loaded</t>
  </si>
  <si>
    <t>Non-gravity strength machines (air or electronic resistance)</t>
  </si>
  <si>
    <t xml:space="preserve">Estimated % sold to dealers </t>
  </si>
  <si>
    <t>Manufacturer's $ Amount of Sales (Wholesale $)</t>
  </si>
  <si>
    <t># of Units Sold</t>
  </si>
  <si>
    <t>Estimated % Dealers Mark-up to Retail</t>
  </si>
  <si>
    <t>International CV</t>
  </si>
  <si>
    <t>International Strength</t>
  </si>
  <si>
    <t>Domestic CV:  U.S. + Canada</t>
  </si>
  <si>
    <t>Domestic Strength:  U.S + Canada</t>
  </si>
  <si>
    <t>Annual  Domestic &amp; International Sales</t>
  </si>
  <si>
    <t>Responses will be compiled into an aggregate report to the FISA board.</t>
  </si>
  <si>
    <t>Name</t>
  </si>
  <si>
    <t>Email</t>
  </si>
  <si>
    <t>Phone #</t>
  </si>
  <si>
    <t>Person Completing Template</t>
  </si>
  <si>
    <t xml:space="preserve">Officer Reviewing Template </t>
  </si>
  <si>
    <t>Title</t>
  </si>
  <si>
    <t>$ per Unit</t>
  </si>
  <si>
    <t>Date</t>
  </si>
  <si>
    <t>Please respond by email:</t>
  </si>
  <si>
    <t>Domestic</t>
  </si>
  <si>
    <t>International</t>
  </si>
  <si>
    <t>embedded screens</t>
  </si>
  <si>
    <t>Single and Dual-Station selectorized</t>
  </si>
  <si>
    <t>Functional Trainers selectorized</t>
  </si>
  <si>
    <t>attached screens</t>
  </si>
  <si>
    <t>Number of cardio units taken in trade                               FOR NEW cardio equipment</t>
  </si>
  <si>
    <t># of trade-in units</t>
  </si>
  <si>
    <t>Percentage WITH</t>
  </si>
  <si>
    <t>COMPANY NAME</t>
  </si>
  <si>
    <t>Alternative Motion Cardio</t>
  </si>
  <si>
    <t>Benches/Racks</t>
  </si>
  <si>
    <t>Free Weights</t>
  </si>
  <si>
    <t>Asia Pacific</t>
  </si>
  <si>
    <t>Domestic CV:  US and Canada</t>
  </si>
  <si>
    <t>Europe, Middle East and Africa</t>
  </si>
  <si>
    <t>Cardio Vascular</t>
  </si>
  <si>
    <t>Strength</t>
  </si>
  <si>
    <t>Latin America including Mexico</t>
  </si>
  <si>
    <t>Alternative  Motion Cardio</t>
  </si>
  <si>
    <t>Total CV</t>
  </si>
  <si>
    <t>Total Strength</t>
  </si>
  <si>
    <t>Total Summary Submission (both Domestic and International)</t>
  </si>
  <si>
    <t>**Other Strength</t>
  </si>
  <si>
    <t>**Other Strength includes Flexibility equipement and other miscellaneous categories that don’t fit into other categories.</t>
  </si>
  <si>
    <t>Estimated $to Dealers Calculated</t>
  </si>
  <si>
    <t>Estimated $ Dealer Markup (Calculated)</t>
  </si>
  <si>
    <t>Estimated Expenditures to Commercial facilities
(Calculated)</t>
  </si>
  <si>
    <t>n/a</t>
  </si>
  <si>
    <r>
      <t xml:space="preserve">Cardio Entertainment Feature
</t>
    </r>
    <r>
      <rPr>
        <b/>
        <sz val="10"/>
        <color indexed="12"/>
        <rFont val="Arial"/>
        <family val="2"/>
      </rPr>
      <t>(Treadmill, Elliptical, Stationary Cycle Equipment, including Alternate Motion)</t>
    </r>
  </si>
  <si>
    <t>**Other Strength includes Flexibility equipment and other miscellaneous categories that don’t fit into other categories.</t>
  </si>
  <si>
    <t>Comments/Material Variance Explanations (type below or use a text box)</t>
  </si>
  <si>
    <t>Number of cardio units taken in trade FOR NEW cardio equipment</t>
  </si>
  <si>
    <t>Indoor Rowers</t>
  </si>
  <si>
    <t>Total Body Fan Bikes</t>
  </si>
  <si>
    <t>Other Cardio*</t>
  </si>
  <si>
    <t>*  Other Cardio includes ski-machines,  air walkers, climbing walls</t>
  </si>
  <si>
    <t>*  Other CV includes ski-machines, air walkers, climbing walls</t>
  </si>
  <si>
    <t>2024 Annual  Domestic &amp; International Sales</t>
  </si>
  <si>
    <t>Year beginning January 1, 2024 &amp; ending December 31, 2024</t>
  </si>
  <si>
    <t>Chris Ellis</t>
  </si>
  <si>
    <t xml:space="preserve">Individual responses will be held in utmost confidentiality by CBIZ. </t>
  </si>
  <si>
    <t>(858) 795-2057</t>
  </si>
  <si>
    <t>christopher.ellis@cbiz.com</t>
  </si>
  <si>
    <t>2025 Annual  Domestic &amp; International Sales</t>
  </si>
  <si>
    <t>Persons Completing and Reviewing 2025 Template</t>
  </si>
  <si>
    <t>Year beginning January 1, 2025 &amp; ending December 31, 2025</t>
  </si>
  <si>
    <t>Persons That Completed and Reviewed the 2024 Templates</t>
  </si>
  <si>
    <t>Variance - 2025 Compared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</si>
</sst>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Red]#,##0"/>
    <numFmt numFmtId="165" formatCode="_(* #,##0_);_(* \(#,##0\);_(* &quot;-&quot;??_);_(@_)"/>
    <numFmt numFmtId="166" formatCode="0.0%"/>
    <numFmt numFmtId="167" formatCode="_(&quot;$&quot;* #,##0_);_(&quot;$&quot;* \(#,##0\);_(&quot;$&quot;* &quot;-&quot;??_);_(@_)"/>
  </numFmts>
  <fonts count="29" x14ac:knownFonts="1">
    <font>
      <sz val="10"/>
      <name val="Arial"/>
    </font>
    <font>
      <sz val="11"/>
      <color theme="1"/>
      <name val="Calibri"/>
      <family val="2"/>
      <scheme val="minor"/>
    </font>
    <font>
      <sz val="11"/>
      <color theme="1"/>
      <name val="Calibri"/>
      <family val="2"/>
      <scheme val="minor"/>
    </font>
    <font>
      <sz val="10"/>
      <name val="Arial"/>
      <family val="2"/>
    </font>
    <font>
      <sz val="10"/>
      <name val="Garamond"/>
      <family val="1"/>
    </font>
    <font>
      <b/>
      <sz val="10"/>
      <name val="Garamond"/>
      <family val="1"/>
    </font>
    <font>
      <sz val="12"/>
      <name val="Garamond"/>
      <family val="1"/>
    </font>
    <font>
      <u/>
      <sz val="10"/>
      <color indexed="12"/>
      <name val="Arial"/>
      <family val="2"/>
    </font>
    <font>
      <b/>
      <sz val="12"/>
      <color indexed="10"/>
      <name val="Garamond"/>
      <family val="1"/>
    </font>
    <font>
      <b/>
      <sz val="12"/>
      <name val="Garamond"/>
      <family val="1"/>
    </font>
    <font>
      <b/>
      <sz val="14"/>
      <name val="Garamond"/>
      <family val="1"/>
    </font>
    <font>
      <b/>
      <sz val="9"/>
      <name val="Garamond"/>
      <family val="1"/>
    </font>
    <font>
      <sz val="8"/>
      <name val="Garamond"/>
      <family val="1"/>
    </font>
    <font>
      <b/>
      <i/>
      <sz val="12"/>
      <name val="Garamond"/>
      <family val="1"/>
    </font>
    <font>
      <sz val="10"/>
      <color indexed="10"/>
      <name val="Garamond"/>
      <family val="1"/>
    </font>
    <font>
      <b/>
      <sz val="20"/>
      <color indexed="12"/>
      <name val="Garamond"/>
      <family val="1"/>
    </font>
    <font>
      <b/>
      <sz val="10"/>
      <color indexed="12"/>
      <name val="Garamond"/>
      <family val="1"/>
    </font>
    <font>
      <sz val="8"/>
      <name val="Arial"/>
      <family val="2"/>
    </font>
    <font>
      <b/>
      <sz val="10"/>
      <color indexed="16"/>
      <name val="Garamond"/>
      <family val="1"/>
    </font>
    <font>
      <b/>
      <sz val="10"/>
      <name val="Arial"/>
      <family val="2"/>
    </font>
    <font>
      <sz val="10"/>
      <name val="Arial"/>
      <family val="2"/>
    </font>
    <font>
      <b/>
      <sz val="10"/>
      <color indexed="12"/>
      <name val="Arial"/>
      <family val="2"/>
    </font>
    <font>
      <sz val="10"/>
      <name val="Times New Roman"/>
      <family val="1"/>
    </font>
    <font>
      <b/>
      <sz val="8"/>
      <name val="Garamond"/>
      <family val="1"/>
    </font>
    <font>
      <b/>
      <sz val="20"/>
      <color theme="0"/>
      <name val="Garamond"/>
      <family val="1"/>
    </font>
    <font>
      <sz val="10"/>
      <name val="Arial"/>
      <family val="2"/>
    </font>
    <font>
      <sz val="10"/>
      <name val="Arial"/>
      <family val="2"/>
    </font>
    <font>
      <b/>
      <u/>
      <sz val="16"/>
      <color rgb="FFFF0000"/>
      <name val="Garamond"/>
      <family val="1"/>
    </font>
    <font>
      <sz val="16"/>
      <name val="Arial"/>
      <family val="2"/>
    </font>
  </fonts>
  <fills count="14">
    <fill>
      <patternFill patternType="none"/>
    </fill>
    <fill>
      <patternFill patternType="gray125"/>
    </fill>
    <fill>
      <patternFill patternType="solid">
        <fgColor rgb="FF00B05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dashed">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s>
  <cellStyleXfs count="186">
    <xf numFmtId="0" fontId="0" fillId="0" borderId="0"/>
    <xf numFmtId="43" fontId="3" fillId="0" borderId="0" applyFont="0" applyFill="0" applyBorder="0" applyAlignment="0" applyProtection="0"/>
    <xf numFmtId="0" fontId="7" fillId="0" borderId="0" applyNumberFormat="0" applyFill="0" applyBorder="0" applyAlignment="0" applyProtection="0">
      <alignment vertical="top"/>
      <protection locked="0"/>
    </xf>
    <xf numFmtId="9"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44" fontId="3" fillId="0" borderId="0" applyFont="0" applyFill="0" applyBorder="0" applyAlignment="0" applyProtection="0"/>
    <xf numFmtId="0" fontId="25" fillId="0" borderId="0" applyNumberFormat="0" applyFill="0" applyBorder="0" applyAlignment="0" applyProtection="0"/>
    <xf numFmtId="0" fontId="3" fillId="0" borderId="0"/>
    <xf numFmtId="9" fontId="3" fillId="0" borderId="0" applyFont="0" applyFill="0" applyBorder="0" applyAlignment="0" applyProtection="0"/>
    <xf numFmtId="0" fontId="25" fillId="0" borderId="0"/>
    <xf numFmtId="0" fontId="2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5" fillId="0" borderId="0"/>
    <xf numFmtId="0" fontId="25" fillId="0" borderId="0"/>
    <xf numFmtId="0" fontId="2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44" fontId="26" fillId="0" borderId="0" applyFont="0" applyFill="0" applyBorder="0" applyAlignment="0" applyProtection="0"/>
  </cellStyleXfs>
  <cellXfs count="288">
    <xf numFmtId="0" fontId="0" fillId="0" borderId="0" xfId="0"/>
    <xf numFmtId="0" fontId="4" fillId="6" borderId="12" xfId="0" applyFont="1" applyFill="1" applyBorder="1" applyProtection="1">
      <protection locked="0"/>
    </xf>
    <xf numFmtId="0" fontId="4" fillId="6" borderId="1" xfId="0" applyFont="1" applyFill="1" applyBorder="1" applyProtection="1">
      <protection locked="0"/>
    </xf>
    <xf numFmtId="9" fontId="4" fillId="6" borderId="1" xfId="0" applyNumberFormat="1" applyFont="1" applyFill="1" applyBorder="1" applyProtection="1">
      <protection locked="0"/>
    </xf>
    <xf numFmtId="9" fontId="4" fillId="6" borderId="3" xfId="0" applyNumberFormat="1" applyFont="1" applyFill="1" applyBorder="1" applyProtection="1">
      <protection locked="0"/>
    </xf>
    <xf numFmtId="164" fontId="4" fillId="6" borderId="1" xfId="0" applyNumberFormat="1" applyFont="1" applyFill="1" applyBorder="1" applyProtection="1">
      <protection locked="0"/>
    </xf>
    <xf numFmtId="41" fontId="4" fillId="6" borderId="14" xfId="0" applyNumberFormat="1" applyFont="1" applyFill="1" applyBorder="1" applyProtection="1">
      <protection locked="0"/>
    </xf>
    <xf numFmtId="9" fontId="4" fillId="6" borderId="14" xfId="0" applyNumberFormat="1" applyFont="1" applyFill="1" applyBorder="1" applyProtection="1">
      <protection locked="0"/>
    </xf>
    <xf numFmtId="37" fontId="4" fillId="6" borderId="1" xfId="0" applyNumberFormat="1" applyFont="1" applyFill="1" applyBorder="1" applyProtection="1">
      <protection locked="0"/>
    </xf>
    <xf numFmtId="9" fontId="4" fillId="6" borderId="12" xfId="0" applyNumberFormat="1" applyFont="1" applyFill="1" applyBorder="1" applyProtection="1">
      <protection locked="0"/>
    </xf>
    <xf numFmtId="0" fontId="4" fillId="6" borderId="14" xfId="0" applyFont="1" applyFill="1" applyBorder="1" applyProtection="1">
      <protection locked="0"/>
    </xf>
    <xf numFmtId="9" fontId="4" fillId="6" borderId="61" xfId="0" applyNumberFormat="1" applyFont="1" applyFill="1" applyBorder="1" applyProtection="1">
      <protection locked="0"/>
    </xf>
    <xf numFmtId="9" fontId="4" fillId="6" borderId="63" xfId="0" applyNumberFormat="1" applyFont="1" applyFill="1" applyBorder="1" applyProtection="1">
      <protection locked="0"/>
    </xf>
    <xf numFmtId="167" fontId="4" fillId="6" borderId="11" xfId="185" applyNumberFormat="1" applyFont="1" applyFill="1" applyBorder="1" applyProtection="1">
      <protection locked="0"/>
    </xf>
    <xf numFmtId="167" fontId="4" fillId="6" borderId="2" xfId="185" applyNumberFormat="1" applyFont="1" applyFill="1" applyBorder="1" applyProtection="1">
      <protection locked="0"/>
    </xf>
    <xf numFmtId="167" fontId="4" fillId="6" borderId="13" xfId="185" applyNumberFormat="1" applyFont="1" applyFill="1" applyBorder="1" applyProtection="1">
      <protection locked="0"/>
    </xf>
    <xf numFmtId="0" fontId="14" fillId="6" borderId="3" xfId="0" applyFont="1" applyFill="1" applyBorder="1" applyAlignment="1" applyProtection="1">
      <alignment horizontal="center"/>
      <protection locked="0"/>
    </xf>
    <xf numFmtId="14" fontId="10" fillId="6" borderId="19" xfId="0" applyNumberFormat="1" applyFont="1" applyFill="1" applyBorder="1" applyAlignment="1" applyProtection="1">
      <alignment horizontal="center"/>
      <protection locked="0"/>
    </xf>
    <xf numFmtId="0" fontId="14" fillId="6" borderId="5" xfId="0" applyFont="1" applyFill="1" applyBorder="1" applyAlignment="1" applyProtection="1">
      <alignment horizontal="center"/>
      <protection locked="0"/>
    </xf>
    <xf numFmtId="14" fontId="6" fillId="6" borderId="48" xfId="0" applyNumberFormat="1" applyFont="1" applyFill="1" applyBorder="1" applyAlignment="1" applyProtection="1">
      <alignment horizontal="center"/>
      <protection locked="0"/>
    </xf>
    <xf numFmtId="166" fontId="19" fillId="6" borderId="29" xfId="3" applyNumberFormat="1" applyFont="1" applyFill="1" applyBorder="1" applyAlignment="1" applyProtection="1">
      <alignment horizontal="center" vertical="center"/>
      <protection locked="0"/>
    </xf>
    <xf numFmtId="166" fontId="19" fillId="6" borderId="30" xfId="3" applyNumberFormat="1" applyFont="1" applyFill="1" applyBorder="1" applyAlignment="1" applyProtection="1">
      <alignment horizontal="center" vertical="center"/>
      <protection locked="0"/>
    </xf>
    <xf numFmtId="0" fontId="20" fillId="6" borderId="60" xfId="0" applyFont="1" applyFill="1" applyBorder="1" applyAlignment="1" applyProtection="1">
      <alignment vertical="center"/>
      <protection locked="0"/>
    </xf>
    <xf numFmtId="0" fontId="20" fillId="6" borderId="19" xfId="0" applyFont="1" applyFill="1" applyBorder="1" applyAlignment="1" applyProtection="1">
      <alignment vertical="center"/>
      <protection locked="0"/>
    </xf>
    <xf numFmtId="0" fontId="20" fillId="6" borderId="48" xfId="0" applyFont="1" applyFill="1" applyBorder="1" applyAlignment="1" applyProtection="1">
      <alignment vertical="center"/>
      <protection locked="0"/>
    </xf>
    <xf numFmtId="165" fontId="20" fillId="6" borderId="36" xfId="1" applyNumberFormat="1" applyFont="1" applyFill="1" applyBorder="1" applyAlignment="1" applyProtection="1">
      <alignment vertical="center"/>
      <protection locked="0"/>
    </xf>
    <xf numFmtId="165" fontId="20" fillId="6" borderId="37" xfId="1" applyNumberFormat="1" applyFont="1" applyFill="1" applyBorder="1" applyAlignment="1" applyProtection="1">
      <alignment vertical="center"/>
      <protection locked="0"/>
    </xf>
    <xf numFmtId="165" fontId="20" fillId="6" borderId="38" xfId="1" applyNumberFormat="1" applyFont="1" applyFill="1" applyBorder="1" applyAlignment="1" applyProtection="1">
      <alignment vertical="center"/>
      <protection locked="0"/>
    </xf>
    <xf numFmtId="9" fontId="4" fillId="0" borderId="18" xfId="3" applyFont="1" applyFill="1" applyBorder="1" applyProtection="1"/>
    <xf numFmtId="9" fontId="4" fillId="0" borderId="47" xfId="3" applyFont="1" applyFill="1" applyBorder="1" applyProtection="1"/>
    <xf numFmtId="9" fontId="4" fillId="0" borderId="19" xfId="3" applyFont="1" applyFill="1" applyBorder="1" applyProtection="1"/>
    <xf numFmtId="9" fontId="4" fillId="0" borderId="48" xfId="3" applyFont="1" applyFill="1" applyBorder="1" applyProtection="1"/>
    <xf numFmtId="166" fontId="3" fillId="5" borderId="29" xfId="3" applyNumberFormat="1" applyFont="1" applyFill="1" applyBorder="1" applyAlignment="1" applyProtection="1">
      <alignment horizontal="center" vertical="center"/>
    </xf>
    <xf numFmtId="166" fontId="3" fillId="5" borderId="30" xfId="3" applyNumberFormat="1" applyFont="1" applyFill="1" applyBorder="1" applyAlignment="1" applyProtection="1">
      <alignment horizontal="center" vertical="center"/>
    </xf>
    <xf numFmtId="165" fontId="20" fillId="0" borderId="35" xfId="1" applyNumberFormat="1" applyFont="1" applyFill="1" applyBorder="1" applyAlignment="1" applyProtection="1">
      <alignment vertical="center"/>
    </xf>
    <xf numFmtId="165" fontId="20" fillId="0" borderId="36" xfId="1" applyNumberFormat="1" applyFont="1" applyFill="1" applyBorder="1" applyAlignment="1" applyProtection="1">
      <alignment vertical="center"/>
    </xf>
    <xf numFmtId="167" fontId="22" fillId="0" borderId="1" xfId="185" applyNumberFormat="1" applyFont="1" applyFill="1" applyBorder="1" applyAlignment="1" applyProtection="1"/>
    <xf numFmtId="167" fontId="4" fillId="0" borderId="66" xfId="185" applyNumberFormat="1" applyFont="1" applyFill="1" applyBorder="1" applyProtection="1"/>
    <xf numFmtId="167" fontId="4" fillId="0" borderId="8" xfId="185" applyNumberFormat="1" applyFont="1" applyFill="1" applyBorder="1" applyProtection="1"/>
    <xf numFmtId="167" fontId="4" fillId="0" borderId="8" xfId="185" applyNumberFormat="1" applyFont="1" applyBorder="1" applyProtection="1"/>
    <xf numFmtId="165" fontId="4" fillId="0" borderId="8" xfId="1" applyNumberFormat="1" applyFont="1" applyBorder="1" applyProtection="1"/>
    <xf numFmtId="165" fontId="4" fillId="0" borderId="8" xfId="1" applyNumberFormat="1" applyFont="1" applyFill="1" applyBorder="1" applyProtection="1"/>
    <xf numFmtId="167" fontId="22" fillId="0" borderId="1" xfId="185" quotePrefix="1" applyNumberFormat="1" applyFont="1" applyFill="1" applyBorder="1" applyAlignment="1" applyProtection="1"/>
    <xf numFmtId="0" fontId="14" fillId="6" borderId="1" xfId="0" applyFont="1" applyFill="1" applyBorder="1" applyAlignment="1" applyProtection="1">
      <alignment horizontal="center"/>
      <protection locked="0"/>
    </xf>
    <xf numFmtId="0" fontId="14" fillId="6" borderId="6" xfId="0" applyFont="1" applyFill="1" applyBorder="1" applyAlignment="1" applyProtection="1">
      <alignment horizontal="center"/>
      <protection locked="0"/>
    </xf>
    <xf numFmtId="42" fontId="4" fillId="11" borderId="8" xfId="8" applyNumberFormat="1" applyFont="1" applyFill="1" applyBorder="1" applyAlignment="1" applyProtection="1">
      <alignment horizontal="center" vertical="center" wrapText="1"/>
    </xf>
    <xf numFmtId="42" fontId="4" fillId="11" borderId="23" xfId="10" applyNumberFormat="1" applyFont="1" applyFill="1" applyBorder="1" applyAlignment="1" applyProtection="1">
      <alignment horizontal="center" vertical="center" wrapText="1"/>
    </xf>
    <xf numFmtId="42" fontId="4" fillId="11" borderId="8" xfId="10" applyNumberFormat="1" applyFont="1" applyFill="1" applyBorder="1" applyAlignment="1" applyProtection="1">
      <alignment horizontal="center" vertical="center" wrapText="1"/>
    </xf>
    <xf numFmtId="167" fontId="9" fillId="2" borderId="39" xfId="185" applyNumberFormat="1" applyFont="1" applyFill="1" applyBorder="1" applyAlignment="1" applyProtection="1"/>
    <xf numFmtId="167" fontId="9" fillId="2" borderId="40" xfId="185" applyNumberFormat="1" applyFont="1" applyFill="1" applyBorder="1" applyAlignment="1" applyProtection="1"/>
    <xf numFmtId="9" fontId="4" fillId="0" borderId="2" xfId="3" applyFont="1" applyFill="1" applyBorder="1" applyProtection="1"/>
    <xf numFmtId="9" fontId="4" fillId="0" borderId="13" xfId="3" applyFont="1" applyFill="1" applyBorder="1" applyProtection="1"/>
    <xf numFmtId="9" fontId="4" fillId="0" borderId="39" xfId="3" applyFont="1" applyFill="1" applyBorder="1" applyAlignment="1" applyProtection="1">
      <alignment horizontal="center"/>
    </xf>
    <xf numFmtId="42" fontId="4" fillId="0" borderId="8" xfId="8" applyNumberFormat="1" applyFont="1" applyFill="1" applyBorder="1" applyAlignment="1" applyProtection="1">
      <alignment horizontal="center" vertical="center" wrapText="1"/>
    </xf>
    <xf numFmtId="42" fontId="4" fillId="0" borderId="23" xfId="10" applyNumberFormat="1" applyFont="1" applyFill="1" applyBorder="1" applyAlignment="1" applyProtection="1">
      <alignment horizontal="center" vertical="center" wrapText="1"/>
    </xf>
    <xf numFmtId="42" fontId="4" fillId="0" borderId="8" xfId="10" applyNumberFormat="1" applyFont="1" applyFill="1" applyBorder="1" applyAlignment="1" applyProtection="1">
      <alignment horizontal="center" vertical="center" wrapText="1"/>
    </xf>
    <xf numFmtId="165" fontId="4" fillId="0" borderId="2" xfId="1" applyNumberFormat="1" applyFont="1" applyFill="1" applyBorder="1" applyProtection="1"/>
    <xf numFmtId="9" fontId="4" fillId="0" borderId="39" xfId="3" applyFont="1" applyFill="1" applyBorder="1" applyProtection="1"/>
    <xf numFmtId="9" fontId="4" fillId="0" borderId="40" xfId="3" applyFont="1" applyFill="1" applyBorder="1" applyProtection="1"/>
    <xf numFmtId="166" fontId="3" fillId="0" borderId="29" xfId="3" applyNumberFormat="1" applyFont="1" applyFill="1" applyBorder="1" applyAlignment="1" applyProtection="1">
      <alignment horizontal="center" vertical="center"/>
    </xf>
    <xf numFmtId="9" fontId="20" fillId="0" borderId="0" xfId="3" applyFont="1" applyFill="1" applyAlignment="1" applyProtection="1">
      <alignment vertical="center"/>
    </xf>
    <xf numFmtId="0" fontId="4" fillId="6" borderId="70" xfId="0" applyFont="1" applyFill="1" applyBorder="1" applyProtection="1">
      <protection locked="0"/>
    </xf>
    <xf numFmtId="0" fontId="0" fillId="6" borderId="70" xfId="0" applyFill="1" applyBorder="1" applyProtection="1">
      <protection locked="0"/>
    </xf>
    <xf numFmtId="9" fontId="4" fillId="0" borderId="72" xfId="3" applyFont="1" applyFill="1" applyBorder="1" applyProtection="1"/>
    <xf numFmtId="167" fontId="22" fillId="0" borderId="66" xfId="185" applyNumberFormat="1" applyFont="1" applyFill="1" applyBorder="1" applyAlignment="1" applyProtection="1"/>
    <xf numFmtId="9" fontId="4" fillId="6" borderId="66" xfId="0" applyNumberFormat="1" applyFont="1" applyFill="1" applyBorder="1" applyProtection="1">
      <protection locked="0"/>
    </xf>
    <xf numFmtId="167" fontId="22" fillId="0" borderId="66" xfId="185" quotePrefix="1" applyNumberFormat="1" applyFont="1" applyFill="1" applyBorder="1" applyAlignment="1" applyProtection="1"/>
    <xf numFmtId="0" fontId="20" fillId="6" borderId="72" xfId="0" applyFont="1" applyFill="1" applyBorder="1" applyAlignment="1" applyProtection="1">
      <alignment vertical="center"/>
      <protection locked="0"/>
    </xf>
    <xf numFmtId="165" fontId="20" fillId="6" borderId="26" xfId="1" applyNumberFormat="1" applyFont="1" applyFill="1" applyBorder="1" applyAlignment="1" applyProtection="1">
      <alignment vertical="center"/>
      <protection locked="0"/>
    </xf>
    <xf numFmtId="165" fontId="20" fillId="0" borderId="73" xfId="1" applyNumberFormat="1" applyFont="1" applyFill="1" applyBorder="1" applyAlignment="1" applyProtection="1">
      <alignment vertical="center"/>
    </xf>
    <xf numFmtId="165" fontId="20" fillId="0" borderId="74" xfId="1" applyNumberFormat="1" applyFont="1" applyFill="1" applyBorder="1" applyAlignment="1" applyProtection="1">
      <alignment vertical="center"/>
    </xf>
    <xf numFmtId="0" fontId="7" fillId="6" borderId="51" xfId="2" applyFill="1" applyBorder="1" applyAlignment="1" applyProtection="1">
      <alignment horizontal="center"/>
      <protection locked="0"/>
    </xf>
    <xf numFmtId="0" fontId="7" fillId="6" borderId="52" xfId="2" applyFill="1" applyBorder="1" applyAlignment="1" applyProtection="1">
      <alignment horizontal="center"/>
      <protection locked="0"/>
    </xf>
    <xf numFmtId="0" fontId="7" fillId="6" borderId="53" xfId="2" applyFill="1" applyBorder="1" applyAlignment="1" applyProtection="1">
      <alignment horizontal="center"/>
      <protection locked="0"/>
    </xf>
    <xf numFmtId="0" fontId="7" fillId="6" borderId="49" xfId="2" applyFill="1" applyBorder="1" applyAlignment="1" applyProtection="1">
      <alignment horizontal="center"/>
      <protection locked="0"/>
    </xf>
    <xf numFmtId="0" fontId="7" fillId="6" borderId="50" xfId="2" applyFill="1" applyBorder="1" applyAlignment="1" applyProtection="1">
      <alignment horizontal="center"/>
      <protection locked="0"/>
    </xf>
    <xf numFmtId="0" fontId="7" fillId="6" borderId="1" xfId="2" applyFill="1" applyBorder="1" applyAlignment="1" applyProtection="1">
      <alignment horizontal="center"/>
      <protection locked="0"/>
    </xf>
    <xf numFmtId="0" fontId="14" fillId="6" borderId="1" xfId="0" applyFont="1" applyFill="1" applyBorder="1" applyAlignment="1" applyProtection="1">
      <alignment horizontal="center"/>
      <protection locked="0"/>
    </xf>
    <xf numFmtId="0" fontId="7" fillId="6" borderId="6" xfId="2" applyFill="1" applyBorder="1" applyAlignment="1" applyProtection="1">
      <alignment horizontal="center"/>
      <protection locked="0"/>
    </xf>
    <xf numFmtId="0" fontId="14" fillId="6" borderId="6" xfId="0" applyFont="1" applyFill="1" applyBorder="1" applyAlignment="1" applyProtection="1">
      <alignment horizontal="center"/>
      <protection locked="0"/>
    </xf>
    <xf numFmtId="0" fontId="8" fillId="0" borderId="0" xfId="0" applyFont="1" applyAlignment="1" applyProtection="1">
      <alignment horizontal="center"/>
    </xf>
    <xf numFmtId="0" fontId="0" fillId="0" borderId="0" xfId="0" applyProtection="1"/>
    <xf numFmtId="0" fontId="9" fillId="0" borderId="0" xfId="0" applyFont="1" applyAlignment="1" applyProtection="1">
      <alignment horizontal="center"/>
    </xf>
    <xf numFmtId="0" fontId="9" fillId="0" borderId="0" xfId="0" applyFont="1" applyAlignment="1" applyProtection="1">
      <alignment horizontal="center"/>
    </xf>
    <xf numFmtId="0" fontId="9" fillId="0" borderId="15" xfId="0" applyFont="1" applyBorder="1" applyAlignment="1" applyProtection="1">
      <alignment horizontal="center" wrapText="1"/>
    </xf>
    <xf numFmtId="0" fontId="13" fillId="0" borderId="16" xfId="0" applyFont="1" applyBorder="1" applyAlignment="1" applyProtection="1">
      <alignment horizontal="center"/>
    </xf>
    <xf numFmtId="0" fontId="13" fillId="0" borderId="16" xfId="0" applyFont="1" applyBorder="1" applyAlignment="1" applyProtection="1">
      <alignment horizontal="center"/>
    </xf>
    <xf numFmtId="0" fontId="13" fillId="0" borderId="17" xfId="0" applyFont="1" applyBorder="1" applyAlignment="1" applyProtection="1">
      <alignment horizontal="center"/>
    </xf>
    <xf numFmtId="0" fontId="9" fillId="0" borderId="47" xfId="0" applyFont="1" applyBorder="1" applyAlignment="1" applyProtection="1">
      <alignment horizontal="center"/>
    </xf>
    <xf numFmtId="0" fontId="13" fillId="0" borderId="2" xfId="0" applyFont="1" applyBorder="1" applyAlignment="1" applyProtection="1">
      <alignment horizontal="center"/>
    </xf>
    <xf numFmtId="0" fontId="10" fillId="0" borderId="0" xfId="0" applyFont="1" applyAlignment="1" applyProtection="1">
      <alignment horizontal="center"/>
    </xf>
    <xf numFmtId="0" fontId="13" fillId="0" borderId="4" xfId="0" applyFont="1" applyBorder="1" applyAlignment="1" applyProtection="1">
      <alignment horizontal="center"/>
    </xf>
    <xf numFmtId="0" fontId="6" fillId="0" borderId="0" xfId="0" applyFont="1" applyAlignment="1" applyProtection="1">
      <alignment horizontal="center"/>
    </xf>
    <xf numFmtId="0" fontId="13" fillId="0" borderId="0" xfId="0" applyFont="1" applyAlignment="1" applyProtection="1">
      <alignment horizontal="center"/>
    </xf>
    <xf numFmtId="0" fontId="14" fillId="0" borderId="0" xfId="0" applyFont="1" applyAlignment="1" applyProtection="1">
      <alignment horizontal="center"/>
    </xf>
    <xf numFmtId="0" fontId="5" fillId="0" borderId="8" xfId="0" applyFont="1" applyBorder="1" applyAlignment="1" applyProtection="1">
      <alignment horizontal="center"/>
    </xf>
    <xf numFmtId="0" fontId="11" fillId="0" borderId="23" xfId="0" applyFont="1" applyBorder="1" applyProtection="1"/>
    <xf numFmtId="0" fontId="11" fillId="0" borderId="39" xfId="0" applyFont="1" applyBorder="1" applyProtection="1"/>
    <xf numFmtId="0" fontId="11" fillId="0" borderId="40" xfId="0" applyFont="1" applyBorder="1" applyProtection="1"/>
    <xf numFmtId="0" fontId="10" fillId="10" borderId="8" xfId="0" applyFont="1" applyFill="1" applyBorder="1" applyAlignment="1" applyProtection="1">
      <alignment horizontal="center" vertical="center" wrapText="1"/>
    </xf>
    <xf numFmtId="0" fontId="5" fillId="3" borderId="10" xfId="0" applyFont="1" applyFill="1" applyBorder="1" applyAlignment="1" applyProtection="1">
      <alignment horizontal="center" vertical="top" wrapText="1"/>
    </xf>
    <xf numFmtId="0" fontId="5" fillId="3" borderId="7"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10" borderId="8" xfId="0" applyFont="1" applyFill="1" applyBorder="1" applyAlignment="1" applyProtection="1">
      <alignment horizontal="center"/>
    </xf>
    <xf numFmtId="0" fontId="9" fillId="4" borderId="23" xfId="0" applyFont="1" applyFill="1" applyBorder="1" applyProtection="1"/>
    <xf numFmtId="0" fontId="9" fillId="4" borderId="39" xfId="0" applyFont="1" applyFill="1" applyBorder="1" applyProtection="1"/>
    <xf numFmtId="0" fontId="9" fillId="4" borderId="40" xfId="0" applyFont="1" applyFill="1" applyBorder="1" applyProtection="1"/>
    <xf numFmtId="0" fontId="9" fillId="2" borderId="23" xfId="0" applyFont="1" applyFill="1" applyBorder="1" applyProtection="1"/>
    <xf numFmtId="0" fontId="9" fillId="2" borderId="39" xfId="0" applyFont="1" applyFill="1" applyBorder="1" applyProtection="1"/>
    <xf numFmtId="0" fontId="9" fillId="2" borderId="46" xfId="0" applyFont="1" applyFill="1" applyBorder="1" applyProtection="1"/>
    <xf numFmtId="0" fontId="9" fillId="2" borderId="40" xfId="0" applyFont="1" applyFill="1" applyBorder="1" applyProtection="1"/>
    <xf numFmtId="0" fontId="4" fillId="3" borderId="24" xfId="0" applyFont="1" applyFill="1" applyBorder="1" applyAlignment="1" applyProtection="1">
      <alignment wrapText="1"/>
    </xf>
    <xf numFmtId="41" fontId="4" fillId="0" borderId="24" xfId="0" applyNumberFormat="1" applyFont="1" applyBorder="1" applyProtection="1"/>
    <xf numFmtId="41" fontId="4" fillId="0" borderId="18" xfId="0" applyNumberFormat="1" applyFont="1" applyBorder="1" applyProtection="1"/>
    <xf numFmtId="41" fontId="4" fillId="0" borderId="70" xfId="0" applyNumberFormat="1" applyFont="1" applyBorder="1" applyProtection="1"/>
    <xf numFmtId="9" fontId="4" fillId="0" borderId="18" xfId="0" applyNumberFormat="1" applyFont="1" applyBorder="1" applyProtection="1"/>
    <xf numFmtId="41" fontId="4" fillId="0" borderId="71" xfId="0" applyNumberFormat="1" applyFont="1" applyBorder="1" applyProtection="1"/>
    <xf numFmtId="41" fontId="4" fillId="0" borderId="12" xfId="0" applyNumberFormat="1" applyFont="1" applyBorder="1" applyProtection="1"/>
    <xf numFmtId="41" fontId="4" fillId="0" borderId="58" xfId="0" applyNumberFormat="1" applyFont="1" applyBorder="1" applyProtection="1"/>
    <xf numFmtId="0" fontId="4" fillId="0" borderId="57" xfId="0" applyFont="1" applyBorder="1" applyProtection="1"/>
    <xf numFmtId="41" fontId="4" fillId="0" borderId="47" xfId="0" applyNumberFormat="1" applyFont="1" applyBorder="1" applyProtection="1"/>
    <xf numFmtId="41" fontId="4" fillId="0" borderId="49" xfId="0" applyNumberFormat="1" applyFont="1" applyBorder="1" applyProtection="1"/>
    <xf numFmtId="41" fontId="4" fillId="0" borderId="68" xfId="0" applyNumberFormat="1" applyFont="1" applyBorder="1" applyProtection="1"/>
    <xf numFmtId="41" fontId="4" fillId="0" borderId="66" xfId="0" applyNumberFormat="1" applyFont="1" applyBorder="1" applyProtection="1"/>
    <xf numFmtId="0" fontId="4" fillId="3" borderId="21" xfId="0" applyFont="1" applyFill="1" applyBorder="1" applyAlignment="1" applyProtection="1">
      <alignment wrapText="1"/>
    </xf>
    <xf numFmtId="41" fontId="4" fillId="0" borderId="19" xfId="0" applyNumberFormat="1" applyFont="1" applyBorder="1" applyProtection="1"/>
    <xf numFmtId="41" fontId="4" fillId="0" borderId="67" xfId="0" applyNumberFormat="1" applyFont="1" applyBorder="1" applyProtection="1"/>
    <xf numFmtId="9" fontId="4" fillId="0" borderId="19" xfId="0" applyNumberFormat="1" applyFont="1" applyBorder="1" applyProtection="1"/>
    <xf numFmtId="0" fontId="4" fillId="0" borderId="49" xfId="0" applyFont="1" applyBorder="1" applyProtection="1"/>
    <xf numFmtId="0" fontId="23" fillId="11" borderId="55" xfId="4" applyFont="1" applyFill="1" applyBorder="1" applyProtection="1"/>
    <xf numFmtId="0" fontId="23" fillId="13" borderId="55" xfId="4" applyFont="1" applyFill="1" applyBorder="1" applyProtection="1"/>
    <xf numFmtId="0" fontId="4" fillId="3" borderId="55" xfId="0" applyFont="1" applyFill="1" applyBorder="1" applyAlignment="1" applyProtection="1">
      <alignment wrapText="1"/>
    </xf>
    <xf numFmtId="41" fontId="4" fillId="0" borderId="72" xfId="0" applyNumberFormat="1" applyFont="1" applyBorder="1" applyProtection="1"/>
    <xf numFmtId="0" fontId="5" fillId="0" borderId="23" xfId="0" applyFont="1" applyBorder="1" applyAlignment="1" applyProtection="1">
      <alignment horizontal="center" wrapText="1"/>
    </xf>
    <xf numFmtId="41" fontId="4" fillId="0" borderId="8" xfId="0" applyNumberFormat="1" applyFont="1" applyBorder="1" applyProtection="1"/>
    <xf numFmtId="37" fontId="22" fillId="0" borderId="39" xfId="0" applyNumberFormat="1" applyFont="1" applyBorder="1" applyProtection="1"/>
    <xf numFmtId="9" fontId="4" fillId="0" borderId="8" xfId="0" applyNumberFormat="1" applyFont="1" applyBorder="1" applyProtection="1"/>
    <xf numFmtId="9" fontId="4" fillId="0" borderId="39" xfId="0" applyNumberFormat="1" applyFont="1" applyBorder="1" applyProtection="1"/>
    <xf numFmtId="0" fontId="5" fillId="0" borderId="45" xfId="0" applyFont="1" applyBorder="1" applyAlignment="1" applyProtection="1">
      <alignment horizontal="center" wrapText="1"/>
    </xf>
    <xf numFmtId="41" fontId="4" fillId="0" borderId="23" xfId="0" applyNumberFormat="1" applyFont="1" applyBorder="1" applyProtection="1"/>
    <xf numFmtId="41" fontId="4" fillId="0" borderId="39" xfId="0" applyNumberFormat="1" applyFont="1" applyBorder="1" applyProtection="1"/>
    <xf numFmtId="41" fontId="4" fillId="0" borderId="40" xfId="0" applyNumberFormat="1" applyFont="1" applyBorder="1" applyProtection="1"/>
    <xf numFmtId="0" fontId="5" fillId="10" borderId="56" xfId="0" applyFont="1" applyFill="1" applyBorder="1" applyAlignment="1" applyProtection="1">
      <alignment horizontal="center"/>
    </xf>
    <xf numFmtId="0" fontId="18" fillId="3" borderId="18" xfId="0" applyFont="1" applyFill="1" applyBorder="1" applyAlignment="1" applyProtection="1">
      <alignment vertical="center" wrapText="1"/>
    </xf>
    <xf numFmtId="41" fontId="4" fillId="0" borderId="64" xfId="0" applyNumberFormat="1" applyFont="1" applyBorder="1" applyProtection="1"/>
    <xf numFmtId="41" fontId="4" fillId="0" borderId="65" xfId="0" applyNumberFormat="1" applyFont="1" applyBorder="1" applyProtection="1"/>
    <xf numFmtId="9" fontId="4" fillId="0" borderId="47" xfId="0" applyNumberFormat="1" applyFont="1" applyBorder="1" applyProtection="1"/>
    <xf numFmtId="41" fontId="4" fillId="0" borderId="15" xfId="0" applyNumberFormat="1" applyFont="1" applyBorder="1" applyProtection="1"/>
    <xf numFmtId="0" fontId="4" fillId="0" borderId="16" xfId="0" applyFont="1" applyBorder="1" applyProtection="1"/>
    <xf numFmtId="0" fontId="4" fillId="3" borderId="19" xfId="0" applyFont="1" applyFill="1" applyBorder="1" applyAlignment="1" applyProtection="1">
      <alignment wrapText="1"/>
    </xf>
    <xf numFmtId="41" fontId="4" fillId="0" borderId="2" xfId="0" applyNumberFormat="1" applyFont="1" applyBorder="1" applyProtection="1"/>
    <xf numFmtId="0" fontId="4" fillId="0" borderId="1" xfId="0" applyFont="1" applyBorder="1" applyProtection="1"/>
    <xf numFmtId="0" fontId="23" fillId="7" borderId="21" xfId="4" applyFont="1" applyFill="1" applyBorder="1" applyProtection="1"/>
    <xf numFmtId="0" fontId="23" fillId="7" borderId="55" xfId="4" applyFont="1" applyFill="1" applyBorder="1" applyProtection="1"/>
    <xf numFmtId="41" fontId="4" fillId="0" borderId="32" xfId="0" applyNumberFormat="1" applyFont="1" applyBorder="1" applyProtection="1"/>
    <xf numFmtId="41" fontId="4" fillId="0" borderId="48" xfId="0" applyNumberFormat="1" applyFont="1" applyBorder="1" applyProtection="1"/>
    <xf numFmtId="41" fontId="4" fillId="0" borderId="0" xfId="0" applyNumberFormat="1" applyFont="1" applyProtection="1"/>
    <xf numFmtId="9" fontId="4" fillId="0" borderId="48" xfId="0" applyNumberFormat="1" applyFont="1" applyBorder="1" applyProtection="1"/>
    <xf numFmtId="41" fontId="4" fillId="0" borderId="13" xfId="0" applyNumberFormat="1" applyFont="1" applyBorder="1" applyProtection="1"/>
    <xf numFmtId="0" fontId="4" fillId="0" borderId="14" xfId="0" applyFont="1" applyBorder="1" applyProtection="1"/>
    <xf numFmtId="41" fontId="4" fillId="0" borderId="20" xfId="0" applyNumberFormat="1" applyFont="1" applyBorder="1" applyProtection="1"/>
    <xf numFmtId="41" fontId="4" fillId="0" borderId="56" xfId="0" applyNumberFormat="1" applyFont="1" applyBorder="1" applyProtection="1"/>
    <xf numFmtId="0" fontId="4" fillId="0" borderId="39" xfId="0" applyFont="1" applyBorder="1" applyProtection="1"/>
    <xf numFmtId="0" fontId="4" fillId="0" borderId="41" xfId="0" applyFont="1" applyBorder="1" applyProtection="1"/>
    <xf numFmtId="0" fontId="4" fillId="0" borderId="40" xfId="0" applyFont="1" applyBorder="1" applyProtection="1"/>
    <xf numFmtId="0" fontId="12" fillId="0" borderId="0" xfId="0" applyFont="1" applyProtection="1"/>
    <xf numFmtId="0" fontId="4" fillId="0" borderId="0" xfId="0" applyFont="1" applyProtection="1"/>
    <xf numFmtId="0" fontId="4" fillId="5" borderId="0" xfId="0" applyFont="1" applyFill="1" applyProtection="1"/>
    <xf numFmtId="0" fontId="19" fillId="0" borderId="42" xfId="0" applyFont="1" applyBorder="1" applyAlignment="1" applyProtection="1">
      <alignment horizontal="center" vertical="center" wrapText="1"/>
    </xf>
    <xf numFmtId="0" fontId="20" fillId="0" borderId="25" xfId="0" applyFont="1" applyBorder="1" applyAlignment="1" applyProtection="1">
      <alignment horizontal="center" vertical="center"/>
    </xf>
    <xf numFmtId="0" fontId="19" fillId="4" borderId="42" xfId="0" applyFont="1" applyFill="1" applyBorder="1" applyAlignment="1" applyProtection="1">
      <alignment horizontal="center" vertical="center"/>
    </xf>
    <xf numFmtId="0" fontId="20" fillId="4" borderId="25" xfId="0" applyFont="1" applyFill="1" applyBorder="1" applyAlignment="1" applyProtection="1">
      <alignment horizontal="center" vertical="center"/>
    </xf>
    <xf numFmtId="0" fontId="19" fillId="2" borderId="46"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20" fillId="0" borderId="32" xfId="0" applyFont="1" applyBorder="1" applyAlignment="1" applyProtection="1">
      <alignment horizontal="center" vertical="center"/>
    </xf>
    <xf numFmtId="0" fontId="20" fillId="0" borderId="44" xfId="0" applyFont="1" applyBorder="1" applyAlignment="1" applyProtection="1">
      <alignment horizontal="center" vertical="center"/>
    </xf>
    <xf numFmtId="0" fontId="19" fillId="0" borderId="13"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28" xfId="0" applyFont="1" applyBorder="1" applyAlignment="1" applyProtection="1">
      <alignment horizontal="center" vertical="center"/>
    </xf>
    <xf numFmtId="0" fontId="20" fillId="0" borderId="45"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0" xfId="0" applyFont="1" applyAlignment="1" applyProtection="1">
      <alignment horizontal="left" vertical="center"/>
    </xf>
    <xf numFmtId="166" fontId="20" fillId="0" borderId="0" xfId="3" applyNumberFormat="1" applyFont="1" applyFill="1" applyAlignment="1" applyProtection="1">
      <alignment vertical="center"/>
    </xf>
    <xf numFmtId="0" fontId="20" fillId="0" borderId="0" xfId="0" applyFont="1" applyAlignment="1" applyProtection="1">
      <alignment vertical="center"/>
    </xf>
    <xf numFmtId="0" fontId="20" fillId="0" borderId="25" xfId="0" applyFont="1" applyBorder="1" applyAlignment="1" applyProtection="1">
      <alignment horizontal="center" vertical="center" wrapText="1"/>
    </xf>
    <xf numFmtId="0" fontId="19" fillId="4" borderId="31"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20" fillId="0" borderId="32" xfId="0" applyFont="1" applyBorder="1" applyAlignment="1" applyProtection="1">
      <alignment vertical="center"/>
    </xf>
    <xf numFmtId="0" fontId="20" fillId="0" borderId="43" xfId="0" applyFont="1" applyBorder="1" applyAlignment="1" applyProtection="1">
      <alignment horizontal="center" vertical="center" wrapText="1"/>
    </xf>
    <xf numFmtId="0" fontId="20" fillId="0" borderId="28" xfId="0" applyFont="1" applyBorder="1" applyAlignment="1" applyProtection="1">
      <alignment horizontal="center" vertical="center" wrapText="1"/>
    </xf>
    <xf numFmtId="0" fontId="19" fillId="0" borderId="33" xfId="0" applyFont="1" applyBorder="1" applyAlignment="1" applyProtection="1">
      <alignment horizontal="center" vertical="center"/>
    </xf>
    <xf numFmtId="0" fontId="19" fillId="0" borderId="34" xfId="0" applyFont="1" applyBorder="1" applyAlignment="1" applyProtection="1">
      <alignment horizontal="center" vertical="center"/>
    </xf>
    <xf numFmtId="0" fontId="20" fillId="0" borderId="32" xfId="0" applyFont="1" applyBorder="1" applyAlignment="1" applyProtection="1">
      <alignment horizontal="right" vertical="center"/>
    </xf>
    <xf numFmtId="0" fontId="0" fillId="0" borderId="44" xfId="0" applyBorder="1" applyAlignment="1" applyProtection="1">
      <alignment horizontal="right" vertical="center"/>
    </xf>
    <xf numFmtId="0" fontId="3" fillId="0" borderId="0" xfId="0" applyFont="1" applyAlignment="1" applyProtection="1">
      <alignment vertical="center"/>
    </xf>
    <xf numFmtId="0" fontId="0" fillId="0" borderId="44" xfId="0" applyBorder="1" applyAlignment="1" applyProtection="1">
      <alignment vertical="center"/>
    </xf>
    <xf numFmtId="0" fontId="20" fillId="7" borderId="32" xfId="0" applyFont="1" applyFill="1" applyBorder="1" applyAlignment="1" applyProtection="1">
      <alignment horizontal="right" vertical="center"/>
    </xf>
    <xf numFmtId="0" fontId="0" fillId="7" borderId="44" xfId="0" applyFill="1" applyBorder="1" applyAlignment="1" applyProtection="1">
      <alignment vertical="center"/>
    </xf>
    <xf numFmtId="0" fontId="20" fillId="7" borderId="32" xfId="0" applyFont="1" applyFill="1" applyBorder="1" applyAlignment="1" applyProtection="1">
      <alignment horizontal="right" vertical="center"/>
    </xf>
    <xf numFmtId="0" fontId="19" fillId="13" borderId="44" xfId="0" applyFont="1" applyFill="1" applyBorder="1" applyAlignment="1" applyProtection="1">
      <alignment horizontal="right" vertical="center"/>
    </xf>
    <xf numFmtId="0" fontId="20" fillId="0" borderId="45" xfId="0" applyFont="1" applyBorder="1" applyAlignment="1" applyProtection="1">
      <alignment horizontal="right" vertical="center"/>
    </xf>
    <xf numFmtId="0" fontId="0" fillId="0" borderId="30" xfId="0" applyBorder="1" applyAlignment="1" applyProtection="1">
      <alignment vertical="center"/>
    </xf>
    <xf numFmtId="0" fontId="7" fillId="0" borderId="0" xfId="2" applyFill="1" applyAlignment="1" applyProtection="1"/>
    <xf numFmtId="0" fontId="7" fillId="0" borderId="0" xfId="2" applyAlignment="1" applyProtection="1"/>
    <xf numFmtId="0" fontId="5" fillId="0" borderId="0" xfId="0" applyFont="1" applyAlignment="1" applyProtection="1">
      <alignment horizontal="left"/>
    </xf>
    <xf numFmtId="0" fontId="4" fillId="0" borderId="0" xfId="0" applyFont="1" applyAlignment="1" applyProtection="1">
      <alignment horizontal="left"/>
    </xf>
    <xf numFmtId="0" fontId="5" fillId="0" borderId="0" xfId="0" applyFont="1" applyProtection="1"/>
    <xf numFmtId="0" fontId="24" fillId="8" borderId="0" xfId="0" applyFont="1" applyFill="1" applyProtection="1"/>
    <xf numFmtId="0" fontId="4" fillId="8" borderId="0" xfId="0" applyFont="1" applyFill="1" applyProtection="1"/>
    <xf numFmtId="0" fontId="10" fillId="9" borderId="8" xfId="0" applyFont="1" applyFill="1" applyBorder="1" applyAlignment="1" applyProtection="1">
      <alignment horizontal="center" vertical="center"/>
    </xf>
    <xf numFmtId="0" fontId="5" fillId="9" borderId="8" xfId="0" applyFont="1" applyFill="1" applyBorder="1" applyAlignment="1" applyProtection="1">
      <alignment horizontal="center"/>
    </xf>
    <xf numFmtId="0" fontId="9" fillId="9" borderId="23" xfId="0" applyFont="1" applyFill="1" applyBorder="1" applyProtection="1"/>
    <xf numFmtId="0" fontId="9" fillId="9" borderId="39" xfId="0" applyFont="1" applyFill="1" applyBorder="1" applyProtection="1"/>
    <xf numFmtId="0" fontId="9" fillId="9" borderId="40" xfId="0" applyFont="1" applyFill="1" applyBorder="1" applyProtection="1"/>
    <xf numFmtId="43" fontId="4" fillId="0" borderId="0" xfId="0" applyNumberFormat="1" applyFont="1" applyProtection="1"/>
    <xf numFmtId="9" fontId="4" fillId="0" borderId="0" xfId="3" applyFont="1" applyProtection="1"/>
    <xf numFmtId="9" fontId="4" fillId="0" borderId="40" xfId="0" applyNumberFormat="1" applyFont="1" applyBorder="1" applyProtection="1"/>
    <xf numFmtId="0" fontId="19" fillId="9" borderId="42" xfId="0" applyFont="1" applyFill="1" applyBorder="1" applyAlignment="1" applyProtection="1">
      <alignment horizontal="center" vertical="center"/>
    </xf>
    <xf numFmtId="0" fontId="20" fillId="9" borderId="25" xfId="0" applyFont="1" applyFill="1" applyBorder="1" applyAlignment="1" applyProtection="1">
      <alignment horizontal="center" vertical="center"/>
    </xf>
    <xf numFmtId="0" fontId="19" fillId="9" borderId="54" xfId="0" applyFont="1" applyFill="1" applyBorder="1" applyAlignment="1" applyProtection="1">
      <alignment horizontal="center" vertical="center" wrapText="1"/>
    </xf>
    <xf numFmtId="0" fontId="19" fillId="0" borderId="59"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5" fillId="2" borderId="8" xfId="0" applyFont="1" applyFill="1" applyBorder="1" applyAlignment="1" applyProtection="1">
      <alignment horizontal="center"/>
    </xf>
    <xf numFmtId="0" fontId="9" fillId="2" borderId="8" xfId="0" applyFont="1" applyFill="1" applyBorder="1" applyAlignment="1" applyProtection="1">
      <alignment horizontal="center" vertical="center"/>
    </xf>
    <xf numFmtId="0" fontId="19" fillId="2" borderId="25" xfId="0" applyFont="1" applyFill="1" applyBorder="1" applyAlignment="1" applyProtection="1">
      <alignment horizontal="center" vertical="center" wrapText="1"/>
    </xf>
    <xf numFmtId="167" fontId="4" fillId="0" borderId="0" xfId="185" applyNumberFormat="1" applyFont="1" applyBorder="1" applyProtection="1"/>
    <xf numFmtId="0" fontId="9" fillId="0" borderId="1" xfId="0" applyFont="1" applyBorder="1" applyAlignment="1" applyProtection="1">
      <alignment horizontal="center" wrapText="1"/>
    </xf>
    <xf numFmtId="0" fontId="13" fillId="0" borderId="1" xfId="0" applyFont="1" applyBorder="1" applyAlignment="1" applyProtection="1">
      <alignment horizontal="center"/>
    </xf>
    <xf numFmtId="0" fontId="13" fillId="0" borderId="1" xfId="0" applyFont="1" applyBorder="1" applyAlignment="1" applyProtection="1">
      <alignment horizontal="center"/>
    </xf>
    <xf numFmtId="0" fontId="9" fillId="0" borderId="1" xfId="0" applyFont="1" applyBorder="1" applyAlignment="1" applyProtection="1">
      <alignment horizontal="center"/>
    </xf>
    <xf numFmtId="0" fontId="5" fillId="0" borderId="23" xfId="0" applyFont="1" applyBorder="1" applyAlignment="1" applyProtection="1">
      <alignment horizontal="center"/>
    </xf>
    <xf numFmtId="0" fontId="11" fillId="0" borderId="42" xfId="0" applyFont="1" applyBorder="1" applyProtection="1"/>
    <xf numFmtId="0" fontId="11" fillId="0" borderId="46" xfId="0" applyFont="1" applyBorder="1" applyProtection="1"/>
    <xf numFmtId="0" fontId="10" fillId="12" borderId="8" xfId="0" applyFont="1" applyFill="1" applyBorder="1" applyAlignment="1" applyProtection="1">
      <alignment horizontal="center" vertical="center" wrapText="1"/>
    </xf>
    <xf numFmtId="0" fontId="5" fillId="4" borderId="8" xfId="0" applyFont="1" applyFill="1" applyBorder="1" applyAlignment="1" applyProtection="1">
      <alignment horizontal="center"/>
    </xf>
    <xf numFmtId="0" fontId="9" fillId="4" borderId="23" xfId="0" applyFont="1" applyFill="1" applyBorder="1" applyAlignment="1" applyProtection="1">
      <alignment horizontal="center"/>
    </xf>
    <xf numFmtId="0" fontId="9" fillId="4" borderId="39" xfId="0" applyFont="1" applyFill="1" applyBorder="1" applyAlignment="1" applyProtection="1">
      <alignment horizontal="center"/>
    </xf>
    <xf numFmtId="0" fontId="9" fillId="4" borderId="40" xfId="0" applyFont="1" applyFill="1" applyBorder="1" applyAlignment="1" applyProtection="1">
      <alignment horizontal="center"/>
    </xf>
    <xf numFmtId="0" fontId="9" fillId="2" borderId="23" xfId="0" applyFont="1" applyFill="1" applyBorder="1" applyAlignment="1" applyProtection="1">
      <alignment horizontal="center"/>
    </xf>
    <xf numFmtId="0" fontId="9" fillId="2" borderId="39" xfId="0" applyFont="1" applyFill="1" applyBorder="1" applyAlignment="1" applyProtection="1">
      <alignment horizontal="center"/>
    </xf>
    <xf numFmtId="0" fontId="9" fillId="2" borderId="40" xfId="0" applyFont="1" applyFill="1" applyBorder="1" applyAlignment="1" applyProtection="1">
      <alignment horizontal="center"/>
    </xf>
    <xf numFmtId="9" fontId="4" fillId="0" borderId="72" xfId="0" applyNumberFormat="1" applyFont="1" applyBorder="1" applyProtection="1"/>
    <xf numFmtId="41" fontId="4" fillId="0" borderId="69" xfId="0" applyNumberFormat="1" applyFont="1" applyBorder="1" applyProtection="1"/>
    <xf numFmtId="0" fontId="4" fillId="0" borderId="62" xfId="0" applyFont="1" applyBorder="1" applyProtection="1"/>
    <xf numFmtId="9" fontId="4" fillId="0" borderId="41" xfId="0" applyNumberFormat="1" applyFont="1" applyBorder="1" applyProtection="1"/>
    <xf numFmtId="9" fontId="4" fillId="0" borderId="30" xfId="0" applyNumberFormat="1" applyFont="1" applyBorder="1" applyProtection="1"/>
    <xf numFmtId="0" fontId="5" fillId="4" borderId="56" xfId="0" applyFont="1" applyFill="1" applyBorder="1" applyAlignment="1" applyProtection="1">
      <alignment horizontal="center"/>
    </xf>
    <xf numFmtId="0" fontId="24" fillId="0" borderId="0" xfId="0" applyFont="1" applyAlignment="1" applyProtection="1">
      <alignment horizontal="center"/>
    </xf>
    <xf numFmtId="0" fontId="0" fillId="8" borderId="0" xfId="0" applyFill="1" applyProtection="1"/>
    <xf numFmtId="0" fontId="9" fillId="0" borderId="0" xfId="0" applyFont="1" applyProtection="1"/>
    <xf numFmtId="0" fontId="15" fillId="0" borderId="41" xfId="0" applyFont="1" applyBorder="1" applyAlignment="1" applyProtection="1">
      <alignment horizontal="left"/>
    </xf>
    <xf numFmtId="0" fontId="16" fillId="0" borderId="41" xfId="0" applyFont="1" applyBorder="1" applyProtection="1"/>
    <xf numFmtId="0" fontId="5" fillId="0" borderId="8" xfId="0" applyFont="1" applyBorder="1" applyAlignment="1" applyProtection="1">
      <alignment horizontal="center" vertical="center"/>
    </xf>
    <xf numFmtId="38" fontId="4" fillId="0" borderId="2" xfId="0" applyNumberFormat="1" applyFont="1" applyBorder="1" applyProtection="1"/>
    <xf numFmtId="38" fontId="4" fillId="0" borderId="13" xfId="0" applyNumberFormat="1" applyFont="1" applyBorder="1" applyProtection="1"/>
    <xf numFmtId="38" fontId="4" fillId="0" borderId="8" xfId="0" applyNumberFormat="1" applyFont="1" applyBorder="1" applyProtection="1"/>
    <xf numFmtId="38" fontId="4" fillId="0" borderId="39" xfId="0" applyNumberFormat="1" applyFont="1" applyBorder="1" applyAlignment="1" applyProtection="1">
      <alignment horizontal="center"/>
    </xf>
    <xf numFmtId="0" fontId="12" fillId="7" borderId="55" xfId="4" applyFont="1" applyFill="1" applyBorder="1" applyProtection="1"/>
    <xf numFmtId="0" fontId="4" fillId="0" borderId="39" xfId="0" applyFont="1" applyBorder="1" applyAlignment="1" applyProtection="1">
      <alignment horizontal="center"/>
    </xf>
    <xf numFmtId="0" fontId="20" fillId="0" borderId="32" xfId="0" applyFont="1" applyBorder="1" applyAlignment="1" applyProtection="1">
      <alignment horizontal="right" vertical="center"/>
    </xf>
    <xf numFmtId="0" fontId="10" fillId="0" borderId="8" xfId="0" applyFont="1" applyBorder="1" applyAlignment="1" applyProtection="1">
      <alignment horizontal="center" vertical="center"/>
    </xf>
    <xf numFmtId="0" fontId="5" fillId="0" borderId="10" xfId="0" applyFont="1" applyBorder="1" applyAlignment="1" applyProtection="1">
      <alignment horizontal="center" vertical="top" wrapText="1"/>
    </xf>
    <xf numFmtId="0" fontId="5" fillId="0" borderId="7"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27" fillId="0" borderId="0" xfId="0" applyFont="1" applyProtection="1"/>
    <xf numFmtId="0" fontId="28" fillId="0" borderId="0" xfId="0" applyFont="1" applyProtection="1"/>
    <xf numFmtId="0" fontId="9" fillId="0" borderId="23" xfId="0" applyFont="1" applyBorder="1" applyAlignment="1" applyProtection="1">
      <alignment horizontal="center"/>
    </xf>
    <xf numFmtId="0" fontId="9" fillId="0" borderId="39" xfId="0" applyFont="1" applyBorder="1" applyAlignment="1" applyProtection="1">
      <alignment horizontal="center"/>
    </xf>
    <xf numFmtId="0" fontId="9" fillId="0" borderId="40" xfId="0" applyFont="1" applyBorder="1" applyAlignment="1" applyProtection="1">
      <alignment horizontal="center"/>
    </xf>
    <xf numFmtId="0" fontId="4" fillId="0" borderId="24" xfId="0" applyFont="1" applyBorder="1" applyAlignment="1" applyProtection="1">
      <alignment wrapText="1"/>
    </xf>
    <xf numFmtId="0" fontId="4" fillId="0" borderId="21" xfId="0" applyFont="1" applyBorder="1" applyAlignment="1" applyProtection="1">
      <alignment wrapText="1"/>
    </xf>
    <xf numFmtId="0" fontId="23" fillId="0" borderId="55" xfId="4" applyFont="1" applyBorder="1" applyProtection="1"/>
    <xf numFmtId="38" fontId="4" fillId="0" borderId="39" xfId="0" applyNumberFormat="1" applyFont="1" applyBorder="1" applyProtection="1"/>
    <xf numFmtId="0" fontId="18" fillId="0" borderId="18" xfId="0" applyFont="1" applyBorder="1" applyAlignment="1" applyProtection="1">
      <alignment vertical="center" wrapText="1"/>
    </xf>
    <xf numFmtId="0" fontId="4" fillId="0" borderId="19" xfId="0" applyFont="1" applyBorder="1" applyAlignment="1" applyProtection="1">
      <alignment wrapText="1"/>
    </xf>
    <xf numFmtId="0" fontId="23" fillId="0" borderId="21" xfId="4" applyFont="1" applyBorder="1" applyProtection="1"/>
    <xf numFmtId="0" fontId="4" fillId="0" borderId="55" xfId="0" applyFont="1" applyBorder="1" applyAlignment="1" applyProtection="1">
      <alignment wrapText="1"/>
    </xf>
    <xf numFmtId="0" fontId="19" fillId="0" borderId="42" xfId="0" applyFont="1" applyBorder="1" applyAlignment="1" applyProtection="1">
      <alignment horizontal="center" vertical="center"/>
    </xf>
    <xf numFmtId="0" fontId="19" fillId="0" borderId="54"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19" fillId="0" borderId="46" xfId="0" applyFont="1" applyBorder="1" applyAlignment="1" applyProtection="1">
      <alignment horizontal="center" vertical="center"/>
    </xf>
    <xf numFmtId="0" fontId="19" fillId="0" borderId="25" xfId="0" applyFont="1" applyBorder="1" applyAlignment="1" applyProtection="1">
      <alignment horizontal="center" vertical="center"/>
    </xf>
    <xf numFmtId="0" fontId="19" fillId="0" borderId="25" xfId="0" applyFont="1" applyBorder="1" applyAlignment="1" applyProtection="1">
      <alignment horizontal="center" vertical="center"/>
    </xf>
    <xf numFmtId="0" fontId="9" fillId="0" borderId="8" xfId="0" applyFont="1" applyBorder="1" applyAlignment="1" applyProtection="1">
      <alignment horizontal="center" vertical="center"/>
    </xf>
    <xf numFmtId="0" fontId="19" fillId="0" borderId="25" xfId="0" applyFont="1" applyBorder="1" applyAlignment="1" applyProtection="1">
      <alignment horizontal="center" vertical="center" wrapText="1"/>
    </xf>
    <xf numFmtId="0" fontId="3" fillId="6" borderId="70" xfId="0" applyFont="1" applyFill="1" applyBorder="1" applyProtection="1">
      <protection locked="0"/>
    </xf>
  </cellXfs>
  <cellStyles count="186">
    <cellStyle name="Comma" xfId="1" builtinId="3"/>
    <cellStyle name="Comma 2" xfId="5" xr:uid="{00000000-0005-0000-0000-000001000000}"/>
    <cellStyle name="Comma 2 2" xfId="23" xr:uid="{00000000-0005-0000-0000-000002000000}"/>
    <cellStyle name="Comma 2 3" xfId="16" xr:uid="{00000000-0005-0000-0000-000003000000}"/>
    <cellStyle name="Currency" xfId="185" builtinId="4"/>
    <cellStyle name="Currency 2" xfId="6" xr:uid="{00000000-0005-0000-0000-000005000000}"/>
    <cellStyle name="Currency 2 2" xfId="24" xr:uid="{00000000-0005-0000-0000-000006000000}"/>
    <cellStyle name="Currency 2 3" xfId="17" xr:uid="{00000000-0005-0000-0000-000007000000}"/>
    <cellStyle name="Currency 3" xfId="9" xr:uid="{00000000-0005-0000-0000-000008000000}"/>
    <cellStyle name="Hyperlink" xfId="2" builtinId="8"/>
    <cellStyle name="Normal" xfId="0" builtinId="0"/>
    <cellStyle name="Normal 10" xfId="28" xr:uid="{00000000-0005-0000-0000-00000B000000}"/>
    <cellStyle name="Normal 100" xfId="118" xr:uid="{00000000-0005-0000-0000-00000C000000}"/>
    <cellStyle name="Normal 101" xfId="119" xr:uid="{00000000-0005-0000-0000-00000D000000}"/>
    <cellStyle name="Normal 102" xfId="120" xr:uid="{00000000-0005-0000-0000-00000E000000}"/>
    <cellStyle name="Normal 103" xfId="121" xr:uid="{00000000-0005-0000-0000-00000F000000}"/>
    <cellStyle name="Normal 104" xfId="122" xr:uid="{00000000-0005-0000-0000-000010000000}"/>
    <cellStyle name="Normal 105" xfId="123" xr:uid="{00000000-0005-0000-0000-000011000000}"/>
    <cellStyle name="Normal 106" xfId="124" xr:uid="{00000000-0005-0000-0000-000012000000}"/>
    <cellStyle name="Normal 107" xfId="125" xr:uid="{00000000-0005-0000-0000-000013000000}"/>
    <cellStyle name="Normal 108" xfId="126" xr:uid="{00000000-0005-0000-0000-000014000000}"/>
    <cellStyle name="Normal 109" xfId="127" xr:uid="{00000000-0005-0000-0000-000015000000}"/>
    <cellStyle name="Normal 11" xfId="29" xr:uid="{00000000-0005-0000-0000-000016000000}"/>
    <cellStyle name="Normal 110" xfId="128" xr:uid="{00000000-0005-0000-0000-000017000000}"/>
    <cellStyle name="Normal 111" xfId="129" xr:uid="{00000000-0005-0000-0000-000018000000}"/>
    <cellStyle name="Normal 112" xfId="130" xr:uid="{00000000-0005-0000-0000-000019000000}"/>
    <cellStyle name="Normal 113" xfId="131" xr:uid="{00000000-0005-0000-0000-00001A000000}"/>
    <cellStyle name="Normal 114" xfId="132" xr:uid="{00000000-0005-0000-0000-00001B000000}"/>
    <cellStyle name="Normal 115" xfId="133" xr:uid="{00000000-0005-0000-0000-00001C000000}"/>
    <cellStyle name="Normal 116" xfId="134" xr:uid="{00000000-0005-0000-0000-00001D000000}"/>
    <cellStyle name="Normal 117" xfId="135" xr:uid="{00000000-0005-0000-0000-00001E000000}"/>
    <cellStyle name="Normal 118" xfId="136" xr:uid="{00000000-0005-0000-0000-00001F000000}"/>
    <cellStyle name="Normal 119" xfId="137" xr:uid="{00000000-0005-0000-0000-000020000000}"/>
    <cellStyle name="Normal 12" xfId="30" xr:uid="{00000000-0005-0000-0000-000021000000}"/>
    <cellStyle name="Normal 120" xfId="138" xr:uid="{00000000-0005-0000-0000-000022000000}"/>
    <cellStyle name="Normal 121" xfId="139" xr:uid="{00000000-0005-0000-0000-000023000000}"/>
    <cellStyle name="Normal 122" xfId="140" xr:uid="{00000000-0005-0000-0000-000024000000}"/>
    <cellStyle name="Normal 123" xfId="141" xr:uid="{00000000-0005-0000-0000-000025000000}"/>
    <cellStyle name="Normal 124" xfId="142" xr:uid="{00000000-0005-0000-0000-000026000000}"/>
    <cellStyle name="Normal 125" xfId="143" xr:uid="{00000000-0005-0000-0000-000027000000}"/>
    <cellStyle name="Normal 126" xfId="144" xr:uid="{00000000-0005-0000-0000-000028000000}"/>
    <cellStyle name="Normal 127" xfId="145" xr:uid="{00000000-0005-0000-0000-000029000000}"/>
    <cellStyle name="Normal 128" xfId="146" xr:uid="{00000000-0005-0000-0000-00002A000000}"/>
    <cellStyle name="Normal 129" xfId="147" xr:uid="{00000000-0005-0000-0000-00002B000000}"/>
    <cellStyle name="Normal 13" xfId="31" xr:uid="{00000000-0005-0000-0000-00002C000000}"/>
    <cellStyle name="Normal 130" xfId="148" xr:uid="{00000000-0005-0000-0000-00002D000000}"/>
    <cellStyle name="Normal 131" xfId="149" xr:uid="{00000000-0005-0000-0000-00002E000000}"/>
    <cellStyle name="Normal 132" xfId="150" xr:uid="{00000000-0005-0000-0000-00002F000000}"/>
    <cellStyle name="Normal 133" xfId="151" xr:uid="{00000000-0005-0000-0000-000030000000}"/>
    <cellStyle name="Normal 134" xfId="152" xr:uid="{00000000-0005-0000-0000-000031000000}"/>
    <cellStyle name="Normal 135" xfId="153" xr:uid="{00000000-0005-0000-0000-000032000000}"/>
    <cellStyle name="Normal 136" xfId="154" xr:uid="{00000000-0005-0000-0000-000033000000}"/>
    <cellStyle name="Normal 137" xfId="155" xr:uid="{00000000-0005-0000-0000-000034000000}"/>
    <cellStyle name="Normal 138" xfId="156" xr:uid="{00000000-0005-0000-0000-000035000000}"/>
    <cellStyle name="Normal 139" xfId="157" xr:uid="{00000000-0005-0000-0000-000036000000}"/>
    <cellStyle name="Normal 14" xfId="32" xr:uid="{00000000-0005-0000-0000-000037000000}"/>
    <cellStyle name="Normal 140" xfId="158" xr:uid="{00000000-0005-0000-0000-000038000000}"/>
    <cellStyle name="Normal 141" xfId="159" xr:uid="{00000000-0005-0000-0000-000039000000}"/>
    <cellStyle name="Normal 142" xfId="160" xr:uid="{00000000-0005-0000-0000-00003A000000}"/>
    <cellStyle name="Normal 143" xfId="161" xr:uid="{00000000-0005-0000-0000-00003B000000}"/>
    <cellStyle name="Normal 144" xfId="162" xr:uid="{00000000-0005-0000-0000-00003C000000}"/>
    <cellStyle name="Normal 145" xfId="163" xr:uid="{00000000-0005-0000-0000-00003D000000}"/>
    <cellStyle name="Normal 146" xfId="164" xr:uid="{00000000-0005-0000-0000-00003E000000}"/>
    <cellStyle name="Normal 147" xfId="165" xr:uid="{00000000-0005-0000-0000-00003F000000}"/>
    <cellStyle name="Normal 148" xfId="166" xr:uid="{00000000-0005-0000-0000-000040000000}"/>
    <cellStyle name="Normal 149" xfId="167" xr:uid="{00000000-0005-0000-0000-000041000000}"/>
    <cellStyle name="Normal 15" xfId="33" xr:uid="{00000000-0005-0000-0000-000042000000}"/>
    <cellStyle name="Normal 150" xfId="168" xr:uid="{00000000-0005-0000-0000-000043000000}"/>
    <cellStyle name="Normal 151" xfId="169" xr:uid="{00000000-0005-0000-0000-000044000000}"/>
    <cellStyle name="Normal 152" xfId="170" xr:uid="{00000000-0005-0000-0000-000045000000}"/>
    <cellStyle name="Normal 153" xfId="171" xr:uid="{00000000-0005-0000-0000-000046000000}"/>
    <cellStyle name="Normal 154" xfId="172" xr:uid="{00000000-0005-0000-0000-000047000000}"/>
    <cellStyle name="Normal 155" xfId="173" xr:uid="{00000000-0005-0000-0000-000048000000}"/>
    <cellStyle name="Normal 156" xfId="174" xr:uid="{00000000-0005-0000-0000-000049000000}"/>
    <cellStyle name="Normal 157" xfId="175" xr:uid="{00000000-0005-0000-0000-00004A000000}"/>
    <cellStyle name="Normal 158" xfId="176" xr:uid="{00000000-0005-0000-0000-00004B000000}"/>
    <cellStyle name="Normal 159" xfId="177" xr:uid="{00000000-0005-0000-0000-00004C000000}"/>
    <cellStyle name="Normal 16" xfId="34" xr:uid="{00000000-0005-0000-0000-00004D000000}"/>
    <cellStyle name="Normal 160" xfId="178" xr:uid="{00000000-0005-0000-0000-00004E000000}"/>
    <cellStyle name="Normal 161" xfId="179" xr:uid="{00000000-0005-0000-0000-00004F000000}"/>
    <cellStyle name="Normal 162" xfId="180" xr:uid="{00000000-0005-0000-0000-000050000000}"/>
    <cellStyle name="Normal 163" xfId="181" xr:uid="{00000000-0005-0000-0000-000051000000}"/>
    <cellStyle name="Normal 164" xfId="182" xr:uid="{00000000-0005-0000-0000-000052000000}"/>
    <cellStyle name="Normal 165" xfId="183" xr:uid="{00000000-0005-0000-0000-000053000000}"/>
    <cellStyle name="Normal 166" xfId="184" xr:uid="{00000000-0005-0000-0000-000054000000}"/>
    <cellStyle name="Normal 167" xfId="8" xr:uid="{00000000-0005-0000-0000-000055000000}"/>
    <cellStyle name="Normal 168" xfId="10" xr:uid="{00000000-0005-0000-0000-000056000000}"/>
    <cellStyle name="Normal 17" xfId="35" xr:uid="{00000000-0005-0000-0000-000057000000}"/>
    <cellStyle name="Normal 18" xfId="36" xr:uid="{00000000-0005-0000-0000-000058000000}"/>
    <cellStyle name="Normal 19" xfId="37" xr:uid="{00000000-0005-0000-0000-000059000000}"/>
    <cellStyle name="Normal 2" xfId="4" xr:uid="{00000000-0005-0000-0000-00005A000000}"/>
    <cellStyle name="Normal 2 2" xfId="15" xr:uid="{00000000-0005-0000-0000-00005B000000}"/>
    <cellStyle name="Normal 2 3" xfId="22" xr:uid="{00000000-0005-0000-0000-00005C000000}"/>
    <cellStyle name="Normal 2 4" xfId="11" xr:uid="{00000000-0005-0000-0000-00005D000000}"/>
    <cellStyle name="Normal 20" xfId="38" xr:uid="{00000000-0005-0000-0000-00005E000000}"/>
    <cellStyle name="Normal 21" xfId="39" xr:uid="{00000000-0005-0000-0000-00005F000000}"/>
    <cellStyle name="Normal 22" xfId="40" xr:uid="{00000000-0005-0000-0000-000060000000}"/>
    <cellStyle name="Normal 23" xfId="41" xr:uid="{00000000-0005-0000-0000-000061000000}"/>
    <cellStyle name="Normal 24" xfId="42" xr:uid="{00000000-0005-0000-0000-000062000000}"/>
    <cellStyle name="Normal 25" xfId="43" xr:uid="{00000000-0005-0000-0000-000063000000}"/>
    <cellStyle name="Normal 26" xfId="44" xr:uid="{00000000-0005-0000-0000-000064000000}"/>
    <cellStyle name="Normal 27" xfId="45" xr:uid="{00000000-0005-0000-0000-000065000000}"/>
    <cellStyle name="Normal 28" xfId="46" xr:uid="{00000000-0005-0000-0000-000066000000}"/>
    <cellStyle name="Normal 29" xfId="47" xr:uid="{00000000-0005-0000-0000-000067000000}"/>
    <cellStyle name="Normal 3" xfId="13" xr:uid="{00000000-0005-0000-0000-000068000000}"/>
    <cellStyle name="Normal 30" xfId="48" xr:uid="{00000000-0005-0000-0000-000069000000}"/>
    <cellStyle name="Normal 31" xfId="49" xr:uid="{00000000-0005-0000-0000-00006A000000}"/>
    <cellStyle name="Normal 32" xfId="50" xr:uid="{00000000-0005-0000-0000-00006B000000}"/>
    <cellStyle name="Normal 33" xfId="51" xr:uid="{00000000-0005-0000-0000-00006C000000}"/>
    <cellStyle name="Normal 34" xfId="52" xr:uid="{00000000-0005-0000-0000-00006D000000}"/>
    <cellStyle name="Normal 35" xfId="53" xr:uid="{00000000-0005-0000-0000-00006E000000}"/>
    <cellStyle name="Normal 36" xfId="54" xr:uid="{00000000-0005-0000-0000-00006F000000}"/>
    <cellStyle name="Normal 37" xfId="55" xr:uid="{00000000-0005-0000-0000-000070000000}"/>
    <cellStyle name="Normal 38" xfId="56" xr:uid="{00000000-0005-0000-0000-000071000000}"/>
    <cellStyle name="Normal 39" xfId="57" xr:uid="{00000000-0005-0000-0000-000072000000}"/>
    <cellStyle name="Normal 4" xfId="14" xr:uid="{00000000-0005-0000-0000-000073000000}"/>
    <cellStyle name="Normal 40" xfId="58" xr:uid="{00000000-0005-0000-0000-000074000000}"/>
    <cellStyle name="Normal 41" xfId="59" xr:uid="{00000000-0005-0000-0000-000075000000}"/>
    <cellStyle name="Normal 42" xfId="60" xr:uid="{00000000-0005-0000-0000-000076000000}"/>
    <cellStyle name="Normal 43" xfId="61" xr:uid="{00000000-0005-0000-0000-000077000000}"/>
    <cellStyle name="Normal 44" xfId="62" xr:uid="{00000000-0005-0000-0000-000078000000}"/>
    <cellStyle name="Normal 45" xfId="63" xr:uid="{00000000-0005-0000-0000-000079000000}"/>
    <cellStyle name="Normal 46" xfId="64" xr:uid="{00000000-0005-0000-0000-00007A000000}"/>
    <cellStyle name="Normal 47" xfId="65" xr:uid="{00000000-0005-0000-0000-00007B000000}"/>
    <cellStyle name="Normal 48" xfId="66" xr:uid="{00000000-0005-0000-0000-00007C000000}"/>
    <cellStyle name="Normal 49" xfId="67" xr:uid="{00000000-0005-0000-0000-00007D000000}"/>
    <cellStyle name="Normal 5" xfId="19" xr:uid="{00000000-0005-0000-0000-00007E000000}"/>
    <cellStyle name="Normal 50" xfId="68" xr:uid="{00000000-0005-0000-0000-00007F000000}"/>
    <cellStyle name="Normal 51" xfId="69" xr:uid="{00000000-0005-0000-0000-000080000000}"/>
    <cellStyle name="Normal 52" xfId="70" xr:uid="{00000000-0005-0000-0000-000081000000}"/>
    <cellStyle name="Normal 53" xfId="71" xr:uid="{00000000-0005-0000-0000-000082000000}"/>
    <cellStyle name="Normal 54" xfId="72" xr:uid="{00000000-0005-0000-0000-000083000000}"/>
    <cellStyle name="Normal 55" xfId="73" xr:uid="{00000000-0005-0000-0000-000084000000}"/>
    <cellStyle name="Normal 56" xfId="74" xr:uid="{00000000-0005-0000-0000-000085000000}"/>
    <cellStyle name="Normal 57" xfId="75" xr:uid="{00000000-0005-0000-0000-000086000000}"/>
    <cellStyle name="Normal 58" xfId="76" xr:uid="{00000000-0005-0000-0000-000087000000}"/>
    <cellStyle name="Normal 59" xfId="77" xr:uid="{00000000-0005-0000-0000-000088000000}"/>
    <cellStyle name="Normal 6" xfId="20" xr:uid="{00000000-0005-0000-0000-000089000000}"/>
    <cellStyle name="Normal 60" xfId="78" xr:uid="{00000000-0005-0000-0000-00008A000000}"/>
    <cellStyle name="Normal 61" xfId="79" xr:uid="{00000000-0005-0000-0000-00008B000000}"/>
    <cellStyle name="Normal 62" xfId="80" xr:uid="{00000000-0005-0000-0000-00008C000000}"/>
    <cellStyle name="Normal 63" xfId="81" xr:uid="{00000000-0005-0000-0000-00008D000000}"/>
    <cellStyle name="Normal 64" xfId="82" xr:uid="{00000000-0005-0000-0000-00008E000000}"/>
    <cellStyle name="Normal 65" xfId="83" xr:uid="{00000000-0005-0000-0000-00008F000000}"/>
    <cellStyle name="Normal 66" xfId="84" xr:uid="{00000000-0005-0000-0000-000090000000}"/>
    <cellStyle name="Normal 67" xfId="85" xr:uid="{00000000-0005-0000-0000-000091000000}"/>
    <cellStyle name="Normal 68" xfId="86" xr:uid="{00000000-0005-0000-0000-000092000000}"/>
    <cellStyle name="Normal 69" xfId="87" xr:uid="{00000000-0005-0000-0000-000093000000}"/>
    <cellStyle name="Normal 7" xfId="21" xr:uid="{00000000-0005-0000-0000-000094000000}"/>
    <cellStyle name="Normal 70" xfId="88" xr:uid="{00000000-0005-0000-0000-000095000000}"/>
    <cellStyle name="Normal 71" xfId="89" xr:uid="{00000000-0005-0000-0000-000096000000}"/>
    <cellStyle name="Normal 72" xfId="90" xr:uid="{00000000-0005-0000-0000-000097000000}"/>
    <cellStyle name="Normal 73" xfId="91" xr:uid="{00000000-0005-0000-0000-000098000000}"/>
    <cellStyle name="Normal 74" xfId="92" xr:uid="{00000000-0005-0000-0000-000099000000}"/>
    <cellStyle name="Normal 75" xfId="93" xr:uid="{00000000-0005-0000-0000-00009A000000}"/>
    <cellStyle name="Normal 76" xfId="94" xr:uid="{00000000-0005-0000-0000-00009B000000}"/>
    <cellStyle name="Normal 77" xfId="95" xr:uid="{00000000-0005-0000-0000-00009C000000}"/>
    <cellStyle name="Normal 78" xfId="96" xr:uid="{00000000-0005-0000-0000-00009D000000}"/>
    <cellStyle name="Normal 79" xfId="97" xr:uid="{00000000-0005-0000-0000-00009E000000}"/>
    <cellStyle name="Normal 8" xfId="26" xr:uid="{00000000-0005-0000-0000-00009F000000}"/>
    <cellStyle name="Normal 80" xfId="98" xr:uid="{00000000-0005-0000-0000-0000A0000000}"/>
    <cellStyle name="Normal 81" xfId="99" xr:uid="{00000000-0005-0000-0000-0000A1000000}"/>
    <cellStyle name="Normal 82" xfId="100" xr:uid="{00000000-0005-0000-0000-0000A2000000}"/>
    <cellStyle name="Normal 83" xfId="101" xr:uid="{00000000-0005-0000-0000-0000A3000000}"/>
    <cellStyle name="Normal 84" xfId="102" xr:uid="{00000000-0005-0000-0000-0000A4000000}"/>
    <cellStyle name="Normal 85" xfId="103" xr:uid="{00000000-0005-0000-0000-0000A5000000}"/>
    <cellStyle name="Normal 86" xfId="104" xr:uid="{00000000-0005-0000-0000-0000A6000000}"/>
    <cellStyle name="Normal 87" xfId="105" xr:uid="{00000000-0005-0000-0000-0000A7000000}"/>
    <cellStyle name="Normal 88" xfId="106" xr:uid="{00000000-0005-0000-0000-0000A8000000}"/>
    <cellStyle name="Normal 89" xfId="107" xr:uid="{00000000-0005-0000-0000-0000A9000000}"/>
    <cellStyle name="Normal 9" xfId="27" xr:uid="{00000000-0005-0000-0000-0000AA000000}"/>
    <cellStyle name="Normal 90" xfId="108" xr:uid="{00000000-0005-0000-0000-0000AB000000}"/>
    <cellStyle name="Normal 91" xfId="109" xr:uid="{00000000-0005-0000-0000-0000AC000000}"/>
    <cellStyle name="Normal 92" xfId="110" xr:uid="{00000000-0005-0000-0000-0000AD000000}"/>
    <cellStyle name="Normal 93" xfId="111" xr:uid="{00000000-0005-0000-0000-0000AE000000}"/>
    <cellStyle name="Normal 94" xfId="112" xr:uid="{00000000-0005-0000-0000-0000AF000000}"/>
    <cellStyle name="Normal 95" xfId="113" xr:uid="{00000000-0005-0000-0000-0000B0000000}"/>
    <cellStyle name="Normal 96" xfId="114" xr:uid="{00000000-0005-0000-0000-0000B1000000}"/>
    <cellStyle name="Normal 97" xfId="115" xr:uid="{00000000-0005-0000-0000-0000B2000000}"/>
    <cellStyle name="Normal 98" xfId="116" xr:uid="{00000000-0005-0000-0000-0000B3000000}"/>
    <cellStyle name="Normal 99" xfId="117" xr:uid="{00000000-0005-0000-0000-0000B4000000}"/>
    <cellStyle name="Percent" xfId="3" builtinId="5"/>
    <cellStyle name="Percent 2" xfId="7" xr:uid="{00000000-0005-0000-0000-0000B6000000}"/>
    <cellStyle name="Percent 2 2" xfId="18" xr:uid="{00000000-0005-0000-0000-0000B7000000}"/>
    <cellStyle name="Percent 2 3" xfId="25" xr:uid="{00000000-0005-0000-0000-0000B8000000}"/>
    <cellStyle name="Percent 2 4" xfId="12" xr:uid="{00000000-0005-0000-0000-0000B9000000}"/>
  </cellStyles>
  <dxfs count="0"/>
  <tableStyles count="0" defaultTableStyle="TableStyleMedium9"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1002241</xdr:colOff>
      <xdr:row>34</xdr:row>
      <xdr:rowOff>144992</xdr:rowOff>
    </xdr:from>
    <xdr:to>
      <xdr:col>16</xdr:col>
      <xdr:colOff>674159</xdr:colOff>
      <xdr:row>51</xdr:row>
      <xdr:rowOff>112058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709212" y="7395198"/>
          <a:ext cx="7784976" cy="2667684"/>
        </a:xfrm>
        <a:prstGeom prst="rect">
          <a:avLst/>
        </a:prstGeom>
        <a:solidFill>
          <a:srgbClr val="FF5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ysClr val="windowText" lastClr="000000"/>
              </a:solidFill>
            </a:rPr>
            <a:t>IMPORTANT INSTRUCTIONS REGARDING Your 2024 submission</a:t>
          </a:r>
          <a:r>
            <a:rPr lang="en-US" sz="1100" b="1" baseline="0">
              <a:solidFill>
                <a:sysClr val="windowText" lastClr="000000"/>
              </a:solidFill>
            </a:rPr>
            <a:t> here</a:t>
          </a:r>
          <a:r>
            <a:rPr lang="en-US" sz="1100" b="1">
              <a:solidFill>
                <a:sysClr val="windowText" lastClr="000000"/>
              </a:solidFill>
            </a:rPr>
            <a:t>:</a:t>
          </a:r>
        </a:p>
        <a:p>
          <a:endParaRPr lang="en-US" sz="1100"/>
        </a:p>
        <a:p>
          <a:r>
            <a:rPr lang="en-US" sz="1100"/>
            <a:t>Please use your exact</a:t>
          </a:r>
          <a:r>
            <a:rPr lang="en-US" sz="1100" baseline="0"/>
            <a:t> 2024 submission to CBIZ to load into the yellow sections on this sheet. </a:t>
          </a:r>
        </a:p>
        <a:p>
          <a:endParaRPr lang="en-US" sz="1100" baseline="0"/>
        </a:p>
        <a:p>
          <a:r>
            <a:rPr lang="en-US" sz="1100" baseline="0"/>
            <a:t>If you are not sure if you have, or if you do not have your exact final 2024 submission to CBIZ then </a:t>
          </a:r>
          <a:r>
            <a:rPr lang="en-US" sz="1100"/>
            <a:t>contact CBIZ</a:t>
          </a:r>
          <a:r>
            <a:rPr lang="en-US" sz="1100" baseline="0"/>
            <a:t> (as noted on row 53) to get your exact 2024 submission to include here.   This is critical in order for you to be able to make use of the comparison to ensure your 2024 submission is accurate by category.</a:t>
          </a:r>
        </a:p>
        <a:p>
          <a:endParaRPr lang="en-US" sz="1100" baseline="0"/>
        </a:p>
        <a:p>
          <a:r>
            <a:rPr lang="en-US" sz="1100" baseline="0"/>
            <a:t>If you are a first time participant then please </a:t>
          </a:r>
          <a:r>
            <a:rPr lang="en-US" sz="1100" b="1" baseline="0"/>
            <a:t>only</a:t>
          </a:r>
          <a:r>
            <a:rPr lang="en-US" sz="1100" baseline="0"/>
            <a:t> fill out the 2025 sheet.  Contact Dave Dinerman of FISA or CBIZ with questions (see the Word Instructions for contact information). </a:t>
          </a:r>
        </a:p>
        <a:p>
          <a:endParaRPr lang="en-US" sz="1100" baseline="0"/>
        </a:p>
      </xdr:txBody>
    </xdr:sp>
    <xdr:clientData/>
  </xdr:twoCellAnchor>
  <xdr:twoCellAnchor>
    <xdr:from>
      <xdr:col>13</xdr:col>
      <xdr:colOff>211931</xdr:colOff>
      <xdr:row>114</xdr:row>
      <xdr:rowOff>21433</xdr:rowOff>
    </xdr:from>
    <xdr:to>
      <xdr:col>16</xdr:col>
      <xdr:colOff>45244</xdr:colOff>
      <xdr:row>116</xdr:row>
      <xdr:rowOff>47626</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7328356" y="20176333"/>
          <a:ext cx="2986088" cy="3500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a:t>
          </a:r>
          <a:r>
            <a:rPr lang="en-US" sz="1100" b="1" baseline="0"/>
            <a:t> - YELLOW ONLY</a:t>
          </a:r>
          <a:endParaRPr lang="en-US" sz="1100" b="1"/>
        </a:p>
      </xdr:txBody>
    </xdr:sp>
    <xdr:clientData/>
  </xdr:twoCellAnchor>
  <xdr:twoCellAnchor>
    <xdr:from>
      <xdr:col>9</xdr:col>
      <xdr:colOff>142875</xdr:colOff>
      <xdr:row>114</xdr:row>
      <xdr:rowOff>23812</xdr:rowOff>
    </xdr:from>
    <xdr:to>
      <xdr:col>12</xdr:col>
      <xdr:colOff>392905</xdr:colOff>
      <xdr:row>116</xdr:row>
      <xdr:rowOff>59531</xdr:rowOff>
    </xdr:to>
    <xdr:sp macro="" textlink="">
      <xdr:nvSpPr>
        <xdr:cNvPr id="4" name="Right Arrow 3">
          <a:extLst>
            <a:ext uri="{FF2B5EF4-FFF2-40B4-BE49-F238E27FC236}">
              <a16:creationId xmlns:a16="http://schemas.microsoft.com/office/drawing/2014/main" id="{00000000-0008-0000-0100-000004000000}"/>
            </a:ext>
          </a:extLst>
        </xdr:cNvPr>
        <xdr:cNvSpPr/>
      </xdr:nvSpPr>
      <xdr:spPr>
        <a:xfrm rot="10800000">
          <a:off x="14430375" y="20178712"/>
          <a:ext cx="2469355" cy="3595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702468</xdr:colOff>
      <xdr:row>123</xdr:row>
      <xdr:rowOff>119065</xdr:rowOff>
    </xdr:from>
    <xdr:to>
      <xdr:col>13</xdr:col>
      <xdr:colOff>750425</xdr:colOff>
      <xdr:row>125</xdr:row>
      <xdr:rowOff>154783</xdr:rowOff>
    </xdr:to>
    <xdr:sp macro="" textlink="">
      <xdr:nvSpPr>
        <xdr:cNvPr id="5" name="Right Arrow 4">
          <a:extLst>
            <a:ext uri="{FF2B5EF4-FFF2-40B4-BE49-F238E27FC236}">
              <a16:creationId xmlns:a16="http://schemas.microsoft.com/office/drawing/2014/main" id="{00000000-0008-0000-0100-000005000000}"/>
            </a:ext>
          </a:extLst>
        </xdr:cNvPr>
        <xdr:cNvSpPr/>
      </xdr:nvSpPr>
      <xdr:spPr>
        <a:xfrm rot="8750834">
          <a:off x="14989968" y="21416965"/>
          <a:ext cx="2876882" cy="4167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211931</xdr:colOff>
      <xdr:row>159</xdr:row>
      <xdr:rowOff>21433</xdr:rowOff>
    </xdr:from>
    <xdr:to>
      <xdr:col>16</xdr:col>
      <xdr:colOff>45244</xdr:colOff>
      <xdr:row>161</xdr:row>
      <xdr:rowOff>47626</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7328356" y="20176333"/>
          <a:ext cx="2986088" cy="3500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a:t>
          </a:r>
          <a:r>
            <a:rPr lang="en-US" sz="1100" b="1" baseline="0"/>
            <a:t> - YELLOW ONLY</a:t>
          </a:r>
          <a:endParaRPr lang="en-US" sz="1100" b="1"/>
        </a:p>
      </xdr:txBody>
    </xdr:sp>
    <xdr:clientData/>
  </xdr:twoCellAnchor>
  <xdr:twoCellAnchor>
    <xdr:from>
      <xdr:col>9</xdr:col>
      <xdr:colOff>142875</xdr:colOff>
      <xdr:row>159</xdr:row>
      <xdr:rowOff>23812</xdr:rowOff>
    </xdr:from>
    <xdr:to>
      <xdr:col>12</xdr:col>
      <xdr:colOff>392905</xdr:colOff>
      <xdr:row>161</xdr:row>
      <xdr:rowOff>59531</xdr:rowOff>
    </xdr:to>
    <xdr:sp macro="" textlink="">
      <xdr:nvSpPr>
        <xdr:cNvPr id="7" name="Right Arrow 6">
          <a:extLst>
            <a:ext uri="{FF2B5EF4-FFF2-40B4-BE49-F238E27FC236}">
              <a16:creationId xmlns:a16="http://schemas.microsoft.com/office/drawing/2014/main" id="{00000000-0008-0000-0100-000007000000}"/>
            </a:ext>
          </a:extLst>
        </xdr:cNvPr>
        <xdr:cNvSpPr/>
      </xdr:nvSpPr>
      <xdr:spPr>
        <a:xfrm rot="10800000">
          <a:off x="14430375" y="20178712"/>
          <a:ext cx="2469355" cy="3595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702468</xdr:colOff>
      <xdr:row>168</xdr:row>
      <xdr:rowOff>119065</xdr:rowOff>
    </xdr:from>
    <xdr:to>
      <xdr:col>13</xdr:col>
      <xdr:colOff>750425</xdr:colOff>
      <xdr:row>170</xdr:row>
      <xdr:rowOff>154783</xdr:rowOff>
    </xdr:to>
    <xdr:sp macro="" textlink="">
      <xdr:nvSpPr>
        <xdr:cNvPr id="8" name="Right Arrow 7">
          <a:extLst>
            <a:ext uri="{FF2B5EF4-FFF2-40B4-BE49-F238E27FC236}">
              <a16:creationId xmlns:a16="http://schemas.microsoft.com/office/drawing/2014/main" id="{00000000-0008-0000-0100-000008000000}"/>
            </a:ext>
          </a:extLst>
        </xdr:cNvPr>
        <xdr:cNvSpPr/>
      </xdr:nvSpPr>
      <xdr:spPr>
        <a:xfrm rot="8750834">
          <a:off x="14989968" y="21416965"/>
          <a:ext cx="2876882" cy="4167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211931</xdr:colOff>
      <xdr:row>206</xdr:row>
      <xdr:rowOff>21433</xdr:rowOff>
    </xdr:from>
    <xdr:to>
      <xdr:col>16</xdr:col>
      <xdr:colOff>45244</xdr:colOff>
      <xdr:row>208</xdr:row>
      <xdr:rowOff>47626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7328356" y="20176333"/>
          <a:ext cx="2986088" cy="3500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a:t>
          </a:r>
          <a:r>
            <a:rPr lang="en-US" sz="1100" b="1" baseline="0"/>
            <a:t> - YELLOW ONLY</a:t>
          </a:r>
          <a:endParaRPr lang="en-US" sz="1100" b="1"/>
        </a:p>
      </xdr:txBody>
    </xdr:sp>
    <xdr:clientData/>
  </xdr:twoCellAnchor>
  <xdr:twoCellAnchor>
    <xdr:from>
      <xdr:col>9</xdr:col>
      <xdr:colOff>142875</xdr:colOff>
      <xdr:row>206</xdr:row>
      <xdr:rowOff>23812</xdr:rowOff>
    </xdr:from>
    <xdr:to>
      <xdr:col>12</xdr:col>
      <xdr:colOff>392905</xdr:colOff>
      <xdr:row>208</xdr:row>
      <xdr:rowOff>59531</xdr:rowOff>
    </xdr:to>
    <xdr:sp macro="" textlink="">
      <xdr:nvSpPr>
        <xdr:cNvPr id="10" name="Right Arrow 9">
          <a:extLst>
            <a:ext uri="{FF2B5EF4-FFF2-40B4-BE49-F238E27FC236}">
              <a16:creationId xmlns:a16="http://schemas.microsoft.com/office/drawing/2014/main" id="{00000000-0008-0000-0100-00000A000000}"/>
            </a:ext>
          </a:extLst>
        </xdr:cNvPr>
        <xdr:cNvSpPr/>
      </xdr:nvSpPr>
      <xdr:spPr>
        <a:xfrm rot="10800000">
          <a:off x="14430375" y="20178712"/>
          <a:ext cx="2469355" cy="3595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702468</xdr:colOff>
      <xdr:row>215</xdr:row>
      <xdr:rowOff>119065</xdr:rowOff>
    </xdr:from>
    <xdr:to>
      <xdr:col>13</xdr:col>
      <xdr:colOff>750425</xdr:colOff>
      <xdr:row>217</xdr:row>
      <xdr:rowOff>154783</xdr:rowOff>
    </xdr:to>
    <xdr:sp macro="" textlink="">
      <xdr:nvSpPr>
        <xdr:cNvPr id="11" name="Right Arrow 10">
          <a:extLst>
            <a:ext uri="{FF2B5EF4-FFF2-40B4-BE49-F238E27FC236}">
              <a16:creationId xmlns:a16="http://schemas.microsoft.com/office/drawing/2014/main" id="{00000000-0008-0000-0100-00000B000000}"/>
            </a:ext>
          </a:extLst>
        </xdr:cNvPr>
        <xdr:cNvSpPr/>
      </xdr:nvSpPr>
      <xdr:spPr>
        <a:xfrm rot="8750834">
          <a:off x="14989968" y="21416965"/>
          <a:ext cx="2876882" cy="4167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211931</xdr:colOff>
      <xdr:row>68</xdr:row>
      <xdr:rowOff>21433</xdr:rowOff>
    </xdr:from>
    <xdr:to>
      <xdr:col>16</xdr:col>
      <xdr:colOff>45244</xdr:colOff>
      <xdr:row>70</xdr:row>
      <xdr:rowOff>47626</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7328356" y="20176333"/>
          <a:ext cx="2986088" cy="3500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a:t>
          </a:r>
          <a:r>
            <a:rPr lang="en-US" sz="1100" b="1" baseline="0"/>
            <a:t> - YELLOW ONLY</a:t>
          </a:r>
          <a:endParaRPr lang="en-US" sz="1100" b="1"/>
        </a:p>
      </xdr:txBody>
    </xdr:sp>
    <xdr:clientData/>
  </xdr:twoCellAnchor>
  <xdr:twoCellAnchor>
    <xdr:from>
      <xdr:col>9</xdr:col>
      <xdr:colOff>142875</xdr:colOff>
      <xdr:row>68</xdr:row>
      <xdr:rowOff>23812</xdr:rowOff>
    </xdr:from>
    <xdr:to>
      <xdr:col>12</xdr:col>
      <xdr:colOff>392905</xdr:colOff>
      <xdr:row>70</xdr:row>
      <xdr:rowOff>59531</xdr:rowOff>
    </xdr:to>
    <xdr:sp macro="" textlink="">
      <xdr:nvSpPr>
        <xdr:cNvPr id="13" name="Right Arrow 12">
          <a:extLst>
            <a:ext uri="{FF2B5EF4-FFF2-40B4-BE49-F238E27FC236}">
              <a16:creationId xmlns:a16="http://schemas.microsoft.com/office/drawing/2014/main" id="{00000000-0008-0000-0100-00000D000000}"/>
            </a:ext>
          </a:extLst>
        </xdr:cNvPr>
        <xdr:cNvSpPr/>
      </xdr:nvSpPr>
      <xdr:spPr>
        <a:xfrm rot="10800000">
          <a:off x="14430375" y="20178712"/>
          <a:ext cx="2469355" cy="3595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702468</xdr:colOff>
      <xdr:row>77</xdr:row>
      <xdr:rowOff>119065</xdr:rowOff>
    </xdr:from>
    <xdr:to>
      <xdr:col>13</xdr:col>
      <xdr:colOff>750425</xdr:colOff>
      <xdr:row>79</xdr:row>
      <xdr:rowOff>154783</xdr:rowOff>
    </xdr:to>
    <xdr:sp macro="" textlink="">
      <xdr:nvSpPr>
        <xdr:cNvPr id="14" name="Right Arrow 13">
          <a:extLst>
            <a:ext uri="{FF2B5EF4-FFF2-40B4-BE49-F238E27FC236}">
              <a16:creationId xmlns:a16="http://schemas.microsoft.com/office/drawing/2014/main" id="{00000000-0008-0000-0100-00000E000000}"/>
            </a:ext>
          </a:extLst>
        </xdr:cNvPr>
        <xdr:cNvSpPr/>
      </xdr:nvSpPr>
      <xdr:spPr>
        <a:xfrm rot="8750834">
          <a:off x="14989968" y="21416965"/>
          <a:ext cx="2876882" cy="4167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887350</xdr:colOff>
      <xdr:row>22</xdr:row>
      <xdr:rowOff>15081</xdr:rowOff>
    </xdr:from>
    <xdr:to>
      <xdr:col>17</xdr:col>
      <xdr:colOff>430456</xdr:colOff>
      <xdr:row>57</xdr:row>
      <xdr:rowOff>38893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2197607" y="4489110"/>
          <a:ext cx="10869692" cy="5804126"/>
        </a:xfrm>
        <a:prstGeom prst="rect">
          <a:avLst/>
        </a:prstGeom>
        <a:solidFill>
          <a:srgbClr val="FF5050"/>
        </a:solidFill>
        <a:ln w="15875" cmpd="sng">
          <a:solidFill>
            <a:schemeClr val="tx1"/>
          </a:solidFill>
          <a:beve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2025 INSTRUCTIONS</a:t>
          </a:r>
        </a:p>
        <a:p>
          <a:endParaRPr lang="en-US" sz="1600" b="1"/>
        </a:p>
        <a:p>
          <a:r>
            <a:rPr lang="en-US" sz="1600" b="1"/>
            <a:t>2025 </a:t>
          </a:r>
          <a:r>
            <a:rPr lang="en-US" sz="1600" b="1" baseline="0"/>
            <a:t>submissions:</a:t>
          </a:r>
        </a:p>
        <a:p>
          <a:r>
            <a:rPr lang="en-US" sz="1100" b="0" baseline="0">
              <a:solidFill>
                <a:schemeClr val="dk1"/>
              </a:solidFill>
              <a:latin typeface="+mn-lt"/>
              <a:ea typeface="+mn-ea"/>
              <a:cs typeface="+mn-cs"/>
            </a:rPr>
            <a:t>Submissions will be made  in each four new geographic templates, and those templates will "roll up" into a Summary Submission which looks essentially the same in format as prior years (to enable comparability at the summary level).  </a:t>
          </a:r>
          <a:r>
            <a:rPr lang="en-US" sz="1400" b="1" u="sng" baseline="0">
              <a:solidFill>
                <a:schemeClr val="dk1"/>
              </a:solidFill>
              <a:latin typeface="+mn-lt"/>
              <a:ea typeface="+mn-ea"/>
              <a:cs typeface="+mn-cs"/>
            </a:rPr>
            <a:t>IT IS IMPORTANT that you input ONLY in the yellow highlighted areas under each geographic area.  </a:t>
          </a:r>
        </a:p>
        <a:p>
          <a:endParaRPr lang="en-US" sz="1400" b="1" u="sng" baseline="0">
            <a:solidFill>
              <a:schemeClr val="dk1"/>
            </a:solidFill>
            <a:latin typeface="+mn-lt"/>
            <a:ea typeface="+mn-ea"/>
            <a:cs typeface="+mn-cs"/>
          </a:endParaRPr>
        </a:p>
        <a:p>
          <a:r>
            <a:rPr lang="en-US" sz="1400" b="0" u="none">
              <a:solidFill>
                <a:schemeClr val="dk1"/>
              </a:solidFill>
              <a:effectLst/>
              <a:latin typeface="+mn-lt"/>
              <a:ea typeface="+mn-ea"/>
              <a:cs typeface="+mn-cs"/>
            </a:rPr>
            <a:t>Two new categories were added for Cardio in 2023 for Domestic and International to add more clarity to cardio product evolution and growing long term changes in the market.  The two new categories are Indoor Rowers and Total Body Fan Bikes.  They</a:t>
          </a:r>
          <a:r>
            <a:rPr lang="en-US" sz="1400" b="0" u="none" baseline="0">
              <a:solidFill>
                <a:schemeClr val="dk1"/>
              </a:solidFill>
              <a:effectLst/>
              <a:latin typeface="+mn-lt"/>
              <a:ea typeface="+mn-ea"/>
              <a:cs typeface="+mn-cs"/>
            </a:rPr>
            <a:t> have also been added to the Number of Trade In Units section for both domestic and international.  </a:t>
          </a:r>
        </a:p>
        <a:p>
          <a:endParaRPr lang="en-US" sz="1600" b="1"/>
        </a:p>
        <a:p>
          <a:r>
            <a:rPr lang="en-US" sz="1600" b="1"/>
            <a:t>Standard</a:t>
          </a:r>
          <a:r>
            <a:rPr lang="en-US" sz="1600" b="1" baseline="0"/>
            <a:t> Instructions:</a:t>
          </a:r>
          <a:endParaRPr lang="en-US" sz="1600" b="1"/>
        </a:p>
        <a:p>
          <a:r>
            <a:rPr lang="en-US" sz="1100" b="0"/>
            <a:t>1. Please</a:t>
          </a:r>
          <a:r>
            <a:rPr lang="en-US" sz="1100" b="0" baseline="0"/>
            <a:t> fill out the highlighted yellow sections within this form for your calendar year 2025 product sales to commercial facilities only. </a:t>
          </a:r>
        </a:p>
        <a:p>
          <a:r>
            <a:rPr lang="en-US" sz="1100" b="0" baseline="0"/>
            <a:t>2. Do not leave any field blank. If there are no sales in one or more categories, please enter a '0' (zero) in each relevant category. </a:t>
          </a:r>
        </a:p>
        <a:p>
          <a:r>
            <a:rPr lang="en-US" sz="1100" b="0" baseline="0"/>
            <a:t>3. For percentages please enter percentages not decimals (for example 55%, not .55). </a:t>
          </a:r>
        </a:p>
        <a:p>
          <a:r>
            <a:rPr lang="en-US" sz="1100" b="0" baseline="0"/>
            <a:t>4. For dollar values, please enter amounts with the commas and dollar signs (for example </a:t>
          </a:r>
          <a:r>
            <a:rPr lang="en-US" sz="1100" b="0" baseline="0">
              <a:solidFill>
                <a:schemeClr val="dk1"/>
              </a:solidFill>
              <a:effectLst/>
              <a:latin typeface="+mn-lt"/>
              <a:ea typeface="+mn-ea"/>
              <a:cs typeface="+mn-cs"/>
            </a:rPr>
            <a:t>$2,000,000)</a:t>
          </a:r>
          <a:r>
            <a:rPr lang="en-US" sz="1100" b="0" baseline="0"/>
            <a:t>. </a:t>
          </a:r>
        </a:p>
        <a:p>
          <a:r>
            <a:rPr lang="en-US" sz="1100" b="0" baseline="0"/>
            <a:t>5</a:t>
          </a:r>
          <a:r>
            <a:rPr lang="en-US" sz="1100" b="1" baseline="0"/>
            <a:t>. </a:t>
          </a:r>
          <a:r>
            <a:rPr lang="en-US" sz="1100" b="1" u="sng" baseline="0"/>
            <a:t>Do not </a:t>
          </a:r>
          <a:r>
            <a:rPr lang="en-US" sz="1100" b="1" baseline="0"/>
            <a:t>modify any of the formulas in the worksheets</a:t>
          </a:r>
          <a:r>
            <a:rPr lang="en-US" sz="1100" b="0" baseline="0"/>
            <a:t>. </a:t>
          </a:r>
        </a:p>
        <a:p>
          <a:r>
            <a:rPr lang="en-US" sz="1100">
              <a:solidFill>
                <a:schemeClr val="dk1"/>
              </a:solidFill>
              <a:effectLst/>
              <a:latin typeface="+mn-lt"/>
              <a:ea typeface="+mn-ea"/>
              <a:cs typeface="+mn-cs"/>
            </a:rPr>
            <a:t>6. Please copy your 2024 yellow sections of your 2024 submission (prior year submission) into the '2024' tab within this worksheet (and verify it was copied correctly).  This is for information only and will be used in the “Comparisons” tab to help you “sanity check” your 2025 submission.   The 2024 data is compared to the 2025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data both at the summary level and by geographic area (see "Comparison" tab).   If you do not have your 2024 submission please contact Chris Ellis or Gregg Landers at CBIZ (see instructions for thier contact information).</a:t>
          </a:r>
        </a:p>
        <a:p>
          <a:r>
            <a:rPr lang="en-US" sz="1100" b="0" baseline="0"/>
            <a:t>7. Once the 2025 submissions are entered into this worksheet, open the 'Comparison' tab and verify that the 2025 versus 2024 comparisons make sense. </a:t>
          </a:r>
          <a:r>
            <a:rPr lang="en-US" sz="1400" b="1" u="sng" baseline="0"/>
            <a:t>If there is a significant variance from the prior year, please indicate in the Yellow highlighted Comment field (or use a text box ) on the "Comparison" Tab the reason for the variance. </a:t>
          </a:r>
          <a:r>
            <a:rPr lang="en-US" sz="1100" b="0" u="sng" baseline="0"/>
            <a:t> </a:t>
          </a:r>
          <a:r>
            <a:rPr lang="en-US" sz="1100" b="0" baseline="0"/>
            <a:t>Follow up phone calls and emails are sent if no explanation is given (and that delays the delivery of the report to all participants).</a:t>
          </a:r>
        </a:p>
        <a:p>
          <a:r>
            <a:rPr lang="en-US" sz="1100" b="0" baseline="0"/>
            <a:t> 8. Once the 2025 submissions are entered and the comparisons have been explained, </a:t>
          </a:r>
          <a:r>
            <a:rPr lang="en-US" sz="1100" b="1" u="sng" baseline="0"/>
            <a:t>please have the head of Sales or Marketing also review approve </a:t>
          </a:r>
          <a:r>
            <a:rPr lang="en-US" sz="1100" b="0" baseline="0"/>
            <a:t>the numbers by indicating their approval by entering thier name and contact information at the top of this 2025 submission form. </a:t>
          </a:r>
        </a:p>
        <a:p>
          <a:r>
            <a:rPr lang="en-US" sz="1100" b="0" baseline="0"/>
            <a:t>9.  Please refer to the Word instructions </a:t>
          </a:r>
          <a:r>
            <a:rPr lang="en-US" sz="1100" b="0" u="sng" baseline="0"/>
            <a:t>prior </a:t>
          </a:r>
          <a:r>
            <a:rPr lang="en-US" sz="1100" b="0" baseline="0"/>
            <a:t>to filling this spreadsheet out and for further details on completing the forms as well as submitting the forms back to CBIZ . </a:t>
          </a:r>
          <a:endParaRPr lang="en-US" sz="1100" b="0"/>
        </a:p>
      </xdr:txBody>
    </xdr:sp>
    <xdr:clientData/>
  </xdr:twoCellAnchor>
  <xdr:twoCellAnchor>
    <xdr:from>
      <xdr:col>13</xdr:col>
      <xdr:colOff>95249</xdr:colOff>
      <xdr:row>68</xdr:row>
      <xdr:rowOff>1</xdr:rowOff>
    </xdr:from>
    <xdr:to>
      <xdr:col>15</xdr:col>
      <xdr:colOff>1000124</xdr:colOff>
      <xdr:row>69</xdr:row>
      <xdr:rowOff>130969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7204530" y="12358689"/>
          <a:ext cx="2976563" cy="2976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 - YELLOW ONLY</a:t>
          </a:r>
        </a:p>
        <a:p>
          <a:pPr algn="ctr"/>
          <a:endParaRPr lang="en-US" sz="1100" b="1"/>
        </a:p>
      </xdr:txBody>
    </xdr:sp>
    <xdr:clientData/>
  </xdr:twoCellAnchor>
  <xdr:twoCellAnchor>
    <xdr:from>
      <xdr:col>13</xdr:col>
      <xdr:colOff>211931</xdr:colOff>
      <xdr:row>113</xdr:row>
      <xdr:rowOff>21433</xdr:rowOff>
    </xdr:from>
    <xdr:to>
      <xdr:col>16</xdr:col>
      <xdr:colOff>45244</xdr:colOff>
      <xdr:row>115</xdr:row>
      <xdr:rowOff>47626</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7321212" y="20273964"/>
          <a:ext cx="2976563" cy="35956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a:t>
          </a:r>
          <a:r>
            <a:rPr lang="en-US" sz="1100" b="1" baseline="0"/>
            <a:t> - YELLOW ONLY</a:t>
          </a:r>
          <a:endParaRPr lang="en-US" sz="1100" b="1"/>
        </a:p>
      </xdr:txBody>
    </xdr:sp>
    <xdr:clientData/>
  </xdr:twoCellAnchor>
  <xdr:twoCellAnchor>
    <xdr:from>
      <xdr:col>13</xdr:col>
      <xdr:colOff>66676</xdr:colOff>
      <xdr:row>160</xdr:row>
      <xdr:rowOff>7143</xdr:rowOff>
    </xdr:from>
    <xdr:to>
      <xdr:col>15</xdr:col>
      <xdr:colOff>971551</xdr:colOff>
      <xdr:row>162</xdr:row>
      <xdr:rowOff>-1</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7175957" y="28177331"/>
          <a:ext cx="2976563" cy="3262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 - YELLOW </a:t>
          </a:r>
          <a:r>
            <a:rPr lang="en-US" sz="1100" b="1" baseline="0"/>
            <a:t>ONLY</a:t>
          </a:r>
          <a:endParaRPr lang="en-US" sz="1100" b="1"/>
        </a:p>
      </xdr:txBody>
    </xdr:sp>
    <xdr:clientData/>
  </xdr:twoCellAnchor>
  <xdr:twoCellAnchor>
    <xdr:from>
      <xdr:col>13</xdr:col>
      <xdr:colOff>40481</xdr:colOff>
      <xdr:row>203</xdr:row>
      <xdr:rowOff>195262</xdr:rowOff>
    </xdr:from>
    <xdr:to>
      <xdr:col>15</xdr:col>
      <xdr:colOff>945356</xdr:colOff>
      <xdr:row>205</xdr:row>
      <xdr:rowOff>140493</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7149762" y="35759231"/>
          <a:ext cx="2976563" cy="3262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 - YELLOW</a:t>
          </a:r>
          <a:r>
            <a:rPr lang="en-US" sz="1100" b="1" baseline="0"/>
            <a:t> ONLY</a:t>
          </a:r>
          <a:endParaRPr lang="en-US" sz="1100" b="1"/>
        </a:p>
      </xdr:txBody>
    </xdr:sp>
    <xdr:clientData/>
  </xdr:twoCellAnchor>
  <xdr:twoCellAnchor>
    <xdr:from>
      <xdr:col>9</xdr:col>
      <xdr:colOff>214312</xdr:colOff>
      <xdr:row>67</xdr:row>
      <xdr:rowOff>130969</xdr:rowOff>
    </xdr:from>
    <xdr:to>
      <xdr:col>12</xdr:col>
      <xdr:colOff>464342</xdr:colOff>
      <xdr:row>70</xdr:row>
      <xdr:rowOff>0</xdr:rowOff>
    </xdr:to>
    <xdr:sp macro="" textlink="">
      <xdr:nvSpPr>
        <xdr:cNvPr id="7" name="Right Arrow 6">
          <a:extLst>
            <a:ext uri="{FF2B5EF4-FFF2-40B4-BE49-F238E27FC236}">
              <a16:creationId xmlns:a16="http://schemas.microsoft.com/office/drawing/2014/main" id="{00000000-0008-0000-0200-000007000000}"/>
            </a:ext>
          </a:extLst>
        </xdr:cNvPr>
        <xdr:cNvSpPr/>
      </xdr:nvSpPr>
      <xdr:spPr>
        <a:xfrm rot="10800000">
          <a:off x="14501812" y="12322969"/>
          <a:ext cx="2464593" cy="3690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440517</xdr:colOff>
      <xdr:row>77</xdr:row>
      <xdr:rowOff>74683</xdr:rowOff>
    </xdr:from>
    <xdr:to>
      <xdr:col>13</xdr:col>
      <xdr:colOff>488474</xdr:colOff>
      <xdr:row>79</xdr:row>
      <xdr:rowOff>110402</xdr:rowOff>
    </xdr:to>
    <xdr:sp macro="" textlink="">
      <xdr:nvSpPr>
        <xdr:cNvPr id="8" name="Right Arrow 7">
          <a:extLst>
            <a:ext uri="{FF2B5EF4-FFF2-40B4-BE49-F238E27FC236}">
              <a16:creationId xmlns:a16="http://schemas.microsoft.com/office/drawing/2014/main" id="{00000000-0008-0000-0200-000008000000}"/>
            </a:ext>
          </a:extLst>
        </xdr:cNvPr>
        <xdr:cNvSpPr/>
      </xdr:nvSpPr>
      <xdr:spPr>
        <a:xfrm rot="8750834">
          <a:off x="14728017" y="13600183"/>
          <a:ext cx="2869738" cy="416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142875</xdr:colOff>
      <xdr:row>113</xdr:row>
      <xdr:rowOff>23812</xdr:rowOff>
    </xdr:from>
    <xdr:to>
      <xdr:col>12</xdr:col>
      <xdr:colOff>392905</xdr:colOff>
      <xdr:row>115</xdr:row>
      <xdr:rowOff>59531</xdr:rowOff>
    </xdr:to>
    <xdr:sp macro="" textlink="">
      <xdr:nvSpPr>
        <xdr:cNvPr id="9" name="Right Arrow 8">
          <a:extLst>
            <a:ext uri="{FF2B5EF4-FFF2-40B4-BE49-F238E27FC236}">
              <a16:creationId xmlns:a16="http://schemas.microsoft.com/office/drawing/2014/main" id="{00000000-0008-0000-0200-000009000000}"/>
            </a:ext>
          </a:extLst>
        </xdr:cNvPr>
        <xdr:cNvSpPr/>
      </xdr:nvSpPr>
      <xdr:spPr>
        <a:xfrm rot="10800000">
          <a:off x="14430375" y="20276343"/>
          <a:ext cx="2464593" cy="3690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702468</xdr:colOff>
      <xdr:row>122</xdr:row>
      <xdr:rowOff>119065</xdr:rowOff>
    </xdr:from>
    <xdr:to>
      <xdr:col>13</xdr:col>
      <xdr:colOff>750425</xdr:colOff>
      <xdr:row>124</xdr:row>
      <xdr:rowOff>154783</xdr:rowOff>
    </xdr:to>
    <xdr:sp macro="" textlink="">
      <xdr:nvSpPr>
        <xdr:cNvPr id="10" name="Right Arrow 9">
          <a:extLst>
            <a:ext uri="{FF2B5EF4-FFF2-40B4-BE49-F238E27FC236}">
              <a16:creationId xmlns:a16="http://schemas.microsoft.com/office/drawing/2014/main" id="{00000000-0008-0000-0200-00000A000000}"/>
            </a:ext>
          </a:extLst>
        </xdr:cNvPr>
        <xdr:cNvSpPr/>
      </xdr:nvSpPr>
      <xdr:spPr>
        <a:xfrm rot="8750834">
          <a:off x="14989968" y="21538409"/>
          <a:ext cx="2869738" cy="4167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159</xdr:row>
      <xdr:rowOff>166686</xdr:rowOff>
    </xdr:from>
    <xdr:to>
      <xdr:col>12</xdr:col>
      <xdr:colOff>250030</xdr:colOff>
      <xdr:row>162</xdr:row>
      <xdr:rowOff>35718</xdr:rowOff>
    </xdr:to>
    <xdr:sp macro="" textlink="">
      <xdr:nvSpPr>
        <xdr:cNvPr id="11" name="Right Arrow 10">
          <a:extLst>
            <a:ext uri="{FF2B5EF4-FFF2-40B4-BE49-F238E27FC236}">
              <a16:creationId xmlns:a16="http://schemas.microsoft.com/office/drawing/2014/main" id="{00000000-0008-0000-0200-00000B000000}"/>
            </a:ext>
          </a:extLst>
        </xdr:cNvPr>
        <xdr:cNvSpPr/>
      </xdr:nvSpPr>
      <xdr:spPr>
        <a:xfrm rot="10800000">
          <a:off x="14287500" y="28170186"/>
          <a:ext cx="2464593" cy="3690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238125</xdr:colOff>
      <xdr:row>169</xdr:row>
      <xdr:rowOff>154779</xdr:rowOff>
    </xdr:from>
    <xdr:to>
      <xdr:col>13</xdr:col>
      <xdr:colOff>667082</xdr:colOff>
      <xdr:row>172</xdr:row>
      <xdr:rowOff>23809</xdr:rowOff>
    </xdr:to>
    <xdr:sp macro="" textlink="">
      <xdr:nvSpPr>
        <xdr:cNvPr id="12" name="Right Arrow 11">
          <a:extLst>
            <a:ext uri="{FF2B5EF4-FFF2-40B4-BE49-F238E27FC236}">
              <a16:creationId xmlns:a16="http://schemas.microsoft.com/office/drawing/2014/main" id="{00000000-0008-0000-0200-00000C000000}"/>
            </a:ext>
          </a:extLst>
        </xdr:cNvPr>
        <xdr:cNvSpPr/>
      </xdr:nvSpPr>
      <xdr:spPr>
        <a:xfrm rot="8750834">
          <a:off x="14525625" y="29491779"/>
          <a:ext cx="3250738" cy="41671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71437</xdr:colOff>
      <xdr:row>203</xdr:row>
      <xdr:rowOff>202407</xdr:rowOff>
    </xdr:from>
    <xdr:to>
      <xdr:col>12</xdr:col>
      <xdr:colOff>321467</xdr:colOff>
      <xdr:row>206</xdr:row>
      <xdr:rowOff>23814</xdr:rowOff>
    </xdr:to>
    <xdr:sp macro="" textlink="">
      <xdr:nvSpPr>
        <xdr:cNvPr id="13" name="Right Arrow 12">
          <a:extLst>
            <a:ext uri="{FF2B5EF4-FFF2-40B4-BE49-F238E27FC236}">
              <a16:creationId xmlns:a16="http://schemas.microsoft.com/office/drawing/2014/main" id="{00000000-0008-0000-0200-00000D000000}"/>
            </a:ext>
          </a:extLst>
        </xdr:cNvPr>
        <xdr:cNvSpPr/>
      </xdr:nvSpPr>
      <xdr:spPr>
        <a:xfrm rot="10800000">
          <a:off x="14358937" y="35766376"/>
          <a:ext cx="2464593" cy="3690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297655</xdr:colOff>
      <xdr:row>214</xdr:row>
      <xdr:rowOff>35719</xdr:rowOff>
    </xdr:from>
    <xdr:to>
      <xdr:col>13</xdr:col>
      <xdr:colOff>726612</xdr:colOff>
      <xdr:row>216</xdr:row>
      <xdr:rowOff>71438</xdr:rowOff>
    </xdr:to>
    <xdr:sp macro="" textlink="">
      <xdr:nvSpPr>
        <xdr:cNvPr id="14" name="Right Arrow 13">
          <a:extLst>
            <a:ext uri="{FF2B5EF4-FFF2-40B4-BE49-F238E27FC236}">
              <a16:creationId xmlns:a16="http://schemas.microsoft.com/office/drawing/2014/main" id="{00000000-0008-0000-0200-00000E000000}"/>
            </a:ext>
          </a:extLst>
        </xdr:cNvPr>
        <xdr:cNvSpPr/>
      </xdr:nvSpPr>
      <xdr:spPr>
        <a:xfrm rot="8750834">
          <a:off x="14585155" y="37147500"/>
          <a:ext cx="3250738" cy="416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404813</xdr:colOff>
      <xdr:row>4</xdr:row>
      <xdr:rowOff>1755</xdr:rowOff>
    </xdr:from>
    <xdr:to>
      <xdr:col>10</xdr:col>
      <xdr:colOff>714375</xdr:colOff>
      <xdr:row>5</xdr:row>
      <xdr:rowOff>192255</xdr:rowOff>
    </xdr:to>
    <xdr:sp macro="" textlink="">
      <xdr:nvSpPr>
        <xdr:cNvPr id="15" name="Right Arrow 14">
          <a:extLst>
            <a:ext uri="{FF2B5EF4-FFF2-40B4-BE49-F238E27FC236}">
              <a16:creationId xmlns:a16="http://schemas.microsoft.com/office/drawing/2014/main" id="{00000000-0008-0000-0200-00000F000000}"/>
            </a:ext>
          </a:extLst>
        </xdr:cNvPr>
        <xdr:cNvSpPr/>
      </xdr:nvSpPr>
      <xdr:spPr>
        <a:xfrm rot="10800000">
          <a:off x="13287376" y="1013786"/>
          <a:ext cx="1904999" cy="416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59531</xdr:colOff>
      <xdr:row>4</xdr:row>
      <xdr:rowOff>71438</xdr:rowOff>
    </xdr:from>
    <xdr:to>
      <xdr:col>14</xdr:col>
      <xdr:colOff>833438</xdr:colOff>
      <xdr:row>5</xdr:row>
      <xdr:rowOff>142874</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15382875" y="1083469"/>
          <a:ext cx="2595563" cy="2976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INPUT - YELLOW ONLY</a:t>
          </a:r>
        </a:p>
        <a:p>
          <a:pPr algn="ctr"/>
          <a:endParaRPr 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44"/>
  <sheetViews>
    <sheetView topLeftCell="A193" zoomScale="85" zoomScaleNormal="85" zoomScaleSheetLayoutView="100" workbookViewId="0">
      <selection activeCell="K211" sqref="K211"/>
    </sheetView>
  </sheetViews>
  <sheetFormatPr defaultColWidth="9.15234375" defaultRowHeight="12.45" x14ac:dyDescent="0.3"/>
  <cols>
    <col min="1" max="1" width="49.53515625" style="81" customWidth="1"/>
    <col min="2" max="17" width="19" style="81" customWidth="1"/>
    <col min="18" max="16384" width="9.15234375" style="81"/>
  </cols>
  <sheetData>
    <row r="1" spans="1:17" ht="15.75" customHeight="1" x14ac:dyDescent="0.4">
      <c r="A1" s="80" t="s">
        <v>39</v>
      </c>
      <c r="B1" s="80"/>
      <c r="C1" s="80"/>
      <c r="D1" s="80"/>
      <c r="E1" s="80"/>
      <c r="F1" s="80"/>
      <c r="G1" s="80"/>
      <c r="H1" s="80"/>
      <c r="I1" s="80"/>
      <c r="J1" s="80"/>
      <c r="K1" s="80"/>
    </row>
    <row r="2" spans="1:17" ht="15.75" customHeight="1" x14ac:dyDescent="0.4">
      <c r="A2" s="82" t="s">
        <v>19</v>
      </c>
      <c r="B2" s="82"/>
      <c r="C2" s="82"/>
      <c r="D2" s="82"/>
      <c r="E2" s="82"/>
      <c r="F2" s="82"/>
      <c r="G2" s="82"/>
      <c r="H2" s="82"/>
      <c r="I2" s="82"/>
      <c r="J2" s="82"/>
      <c r="K2" s="82"/>
    </row>
    <row r="3" spans="1:17" ht="15.75" customHeight="1" x14ac:dyDescent="0.4">
      <c r="A3" s="251"/>
      <c r="B3" s="251"/>
      <c r="C3" s="251"/>
      <c r="D3" s="251"/>
      <c r="E3" s="251"/>
      <c r="F3" s="251"/>
      <c r="G3" s="251"/>
      <c r="H3" s="251"/>
      <c r="I3" s="251"/>
      <c r="J3" s="251"/>
      <c r="K3" s="251"/>
    </row>
    <row r="4" spans="1:17" ht="15.65" customHeight="1" x14ac:dyDescent="0.4">
      <c r="A4" s="251"/>
      <c r="B4" s="251"/>
      <c r="C4" s="251"/>
      <c r="D4" s="251"/>
      <c r="E4" s="251"/>
      <c r="F4" s="251"/>
      <c r="G4" s="251"/>
      <c r="H4" s="251"/>
      <c r="I4" s="251"/>
      <c r="J4" s="251"/>
      <c r="K4" s="251"/>
    </row>
    <row r="5" spans="1:17" ht="18" customHeight="1" x14ac:dyDescent="0.4">
      <c r="A5" s="251"/>
      <c r="B5" s="251"/>
      <c r="C5" s="251"/>
      <c r="D5" s="251"/>
      <c r="E5" s="251"/>
      <c r="F5" s="251"/>
      <c r="G5" s="251"/>
      <c r="H5" s="251"/>
      <c r="I5" s="251"/>
      <c r="J5" s="251"/>
      <c r="K5" s="251"/>
    </row>
    <row r="6" spans="1:17" ht="15.65" customHeight="1" x14ac:dyDescent="0.4">
      <c r="A6" s="251"/>
      <c r="B6" s="251"/>
      <c r="C6" s="251"/>
      <c r="D6" s="251"/>
      <c r="E6" s="251"/>
      <c r="F6" s="251"/>
      <c r="G6" s="251"/>
      <c r="H6" s="251"/>
      <c r="I6" s="251"/>
      <c r="J6" s="251"/>
      <c r="K6" s="251"/>
    </row>
    <row r="7" spans="1:17" ht="15.65" customHeight="1" x14ac:dyDescent="0.4">
      <c r="A7" s="251"/>
      <c r="B7" s="251"/>
      <c r="C7" s="251"/>
      <c r="D7" s="251"/>
      <c r="E7" s="251"/>
      <c r="F7" s="251"/>
      <c r="G7" s="251"/>
      <c r="H7" s="251"/>
      <c r="I7" s="251"/>
      <c r="J7" s="251"/>
      <c r="K7" s="251"/>
    </row>
    <row r="8" spans="1:17" ht="20.25" customHeight="1" thickBot="1" x14ac:dyDescent="0.7">
      <c r="A8" s="252" t="s">
        <v>78</v>
      </c>
      <c r="B8" s="253"/>
      <c r="C8" s="253"/>
      <c r="D8" s="253"/>
      <c r="E8" s="253"/>
      <c r="F8" s="253"/>
      <c r="G8" s="253"/>
      <c r="H8" s="253"/>
      <c r="I8" s="253"/>
      <c r="J8" s="253"/>
      <c r="K8" s="253"/>
      <c r="L8" s="253"/>
      <c r="M8" s="253"/>
      <c r="N8" s="253"/>
      <c r="O8" s="253"/>
      <c r="P8" s="253"/>
      <c r="Q8" s="253"/>
    </row>
    <row r="9" spans="1:17" ht="39" thickBot="1" x14ac:dyDescent="0.35">
      <c r="A9" s="254"/>
      <c r="B9" s="100" t="s">
        <v>12</v>
      </c>
      <c r="C9" s="101" t="s">
        <v>13</v>
      </c>
      <c r="D9" s="101" t="s">
        <v>27</v>
      </c>
      <c r="E9" s="101" t="s">
        <v>11</v>
      </c>
      <c r="F9" s="45" t="s">
        <v>55</v>
      </c>
      <c r="G9" s="103" t="s">
        <v>14</v>
      </c>
      <c r="H9" s="46" t="s">
        <v>56</v>
      </c>
      <c r="I9" s="47" t="s">
        <v>57</v>
      </c>
      <c r="J9" s="100" t="s">
        <v>12</v>
      </c>
      <c r="K9" s="101" t="s">
        <v>13</v>
      </c>
      <c r="L9" s="101" t="s">
        <v>27</v>
      </c>
      <c r="M9" s="101" t="s">
        <v>11</v>
      </c>
      <c r="N9" s="45" t="s">
        <v>55</v>
      </c>
      <c r="O9" s="103" t="s">
        <v>14</v>
      </c>
      <c r="P9" s="46" t="s">
        <v>56</v>
      </c>
      <c r="Q9" s="47" t="s">
        <v>57</v>
      </c>
    </row>
    <row r="10" spans="1:17" ht="15.9" thickBot="1" x14ac:dyDescent="0.45">
      <c r="A10" s="236" t="s">
        <v>46</v>
      </c>
      <c r="B10" s="105" t="s">
        <v>17</v>
      </c>
      <c r="C10" s="106"/>
      <c r="D10" s="106"/>
      <c r="E10" s="106"/>
      <c r="F10" s="106"/>
      <c r="G10" s="106"/>
      <c r="H10" s="106"/>
      <c r="I10" s="106"/>
      <c r="J10" s="108" t="s">
        <v>15</v>
      </c>
      <c r="K10" s="109"/>
      <c r="L10" s="109"/>
      <c r="M10" s="109"/>
      <c r="N10" s="109"/>
      <c r="O10" s="109"/>
      <c r="P10" s="109"/>
      <c r="Q10" s="111"/>
    </row>
    <row r="11" spans="1:17" ht="12.9" x14ac:dyDescent="0.35">
      <c r="A11" s="112" t="s">
        <v>1</v>
      </c>
      <c r="B11" s="255">
        <f>+'2025'!B11-'2024'!B11</f>
        <v>0</v>
      </c>
      <c r="C11" s="255">
        <f>+'2025'!C11-'2024'!C11</f>
        <v>0</v>
      </c>
      <c r="D11" s="255">
        <f>+'2025'!D11-'2024'!D11</f>
        <v>0</v>
      </c>
      <c r="E11" s="50">
        <f>+'2025'!E11-'2024'!E11</f>
        <v>0</v>
      </c>
      <c r="F11" s="255">
        <f>+'2025'!F11-'2024'!F11</f>
        <v>0</v>
      </c>
      <c r="G11" s="50">
        <f>+'2025'!G11-'2024'!G11</f>
        <v>0</v>
      </c>
      <c r="H11" s="255">
        <f>+'2025'!H11-'2024'!H11</f>
        <v>0</v>
      </c>
      <c r="I11" s="255">
        <f>+'2025'!I11-'2024'!I11</f>
        <v>0</v>
      </c>
      <c r="J11" s="255">
        <f>+'2025'!J11-'2024'!J11</f>
        <v>0</v>
      </c>
      <c r="K11" s="255">
        <f>+'2025'!K11-'2024'!K11</f>
        <v>0</v>
      </c>
      <c r="L11" s="255">
        <f>+'2025'!L11-'2024'!L11</f>
        <v>0</v>
      </c>
      <c r="M11" s="50">
        <f>+'2025'!M11-'2024'!M11</f>
        <v>0</v>
      </c>
      <c r="N11" s="255">
        <f>+'2025'!N11-'2024'!N11</f>
        <v>0</v>
      </c>
      <c r="O11" s="50">
        <f>+'2025'!O11-'2024'!O11</f>
        <v>0</v>
      </c>
      <c r="P11" s="255">
        <f>+'2025'!P11-'2024'!P11</f>
        <v>0</v>
      </c>
      <c r="Q11" s="255">
        <f>+'2025'!Q11-'2024'!Q11</f>
        <v>0</v>
      </c>
    </row>
    <row r="12" spans="1:17" ht="12.9" x14ac:dyDescent="0.35">
      <c r="A12" s="125" t="s">
        <v>2</v>
      </c>
      <c r="B12" s="255">
        <f>+'2025'!B12-'2024'!B12</f>
        <v>0</v>
      </c>
      <c r="C12" s="255">
        <f>+'2025'!C12-'2024'!C12</f>
        <v>0</v>
      </c>
      <c r="D12" s="255">
        <f>+'2025'!D12-'2024'!D12</f>
        <v>0</v>
      </c>
      <c r="E12" s="50">
        <f>+'2025'!E12-'2024'!E12</f>
        <v>0</v>
      </c>
      <c r="F12" s="255">
        <f>+'2025'!F12-'2024'!F12</f>
        <v>0</v>
      </c>
      <c r="G12" s="50">
        <f>+'2025'!G12-'2024'!G12</f>
        <v>0</v>
      </c>
      <c r="H12" s="255">
        <f>+'2025'!H12-'2024'!H12</f>
        <v>0</v>
      </c>
      <c r="I12" s="255">
        <f>+'2025'!I12-'2024'!I12</f>
        <v>0</v>
      </c>
      <c r="J12" s="255">
        <f>+'2025'!J12-'2024'!J12</f>
        <v>0</v>
      </c>
      <c r="K12" s="255">
        <f>+'2025'!K12-'2024'!K12</f>
        <v>0</v>
      </c>
      <c r="L12" s="255">
        <f>+'2025'!L12-'2024'!L12</f>
        <v>0</v>
      </c>
      <c r="M12" s="50">
        <f>+'2025'!M12-'2024'!M12</f>
        <v>0</v>
      </c>
      <c r="N12" s="255">
        <f>+'2025'!N12-'2024'!N12</f>
        <v>0</v>
      </c>
      <c r="O12" s="50">
        <f>+'2025'!O12-'2024'!O12</f>
        <v>0</v>
      </c>
      <c r="P12" s="255">
        <f>+'2025'!P12-'2024'!P12</f>
        <v>0</v>
      </c>
      <c r="Q12" s="255">
        <f>+'2025'!Q12-'2024'!Q12</f>
        <v>0</v>
      </c>
    </row>
    <row r="13" spans="1:17" ht="12.9" x14ac:dyDescent="0.35">
      <c r="A13" s="125" t="s">
        <v>3</v>
      </c>
      <c r="B13" s="255">
        <f>+'2025'!B13-'2024'!B13</f>
        <v>0</v>
      </c>
      <c r="C13" s="255">
        <f>+'2025'!C13-'2024'!C13</f>
        <v>0</v>
      </c>
      <c r="D13" s="255">
        <f>+'2025'!D13-'2024'!D13</f>
        <v>0</v>
      </c>
      <c r="E13" s="50">
        <f>+'2025'!E13-'2024'!E13</f>
        <v>0</v>
      </c>
      <c r="F13" s="255">
        <f>+'2025'!F13-'2024'!F13</f>
        <v>0</v>
      </c>
      <c r="G13" s="50">
        <f>+'2025'!G13-'2024'!G13</f>
        <v>0</v>
      </c>
      <c r="H13" s="255">
        <f>+'2025'!H13-'2024'!H13</f>
        <v>0</v>
      </c>
      <c r="I13" s="255">
        <f>+'2025'!I13-'2024'!I13</f>
        <v>0</v>
      </c>
      <c r="J13" s="255">
        <f>+'2025'!J13-'2024'!J13</f>
        <v>0</v>
      </c>
      <c r="K13" s="255">
        <f>+'2025'!K13-'2024'!K13</f>
        <v>0</v>
      </c>
      <c r="L13" s="255">
        <f>+'2025'!L13-'2024'!L13</f>
        <v>0</v>
      </c>
      <c r="M13" s="50">
        <f>+'2025'!M13-'2024'!M13</f>
        <v>0</v>
      </c>
      <c r="N13" s="255">
        <f>+'2025'!N13-'2024'!N13</f>
        <v>0</v>
      </c>
      <c r="O13" s="50">
        <f>+'2025'!O13-'2024'!O13</f>
        <v>0</v>
      </c>
      <c r="P13" s="255">
        <f>+'2025'!P13-'2024'!P13</f>
        <v>0</v>
      </c>
      <c r="Q13" s="255">
        <f>+'2025'!Q13-'2024'!Q13</f>
        <v>0</v>
      </c>
    </row>
    <row r="14" spans="1:17" ht="12.9" x14ac:dyDescent="0.35">
      <c r="A14" s="125" t="s">
        <v>4</v>
      </c>
      <c r="B14" s="255">
        <f>+'2025'!B14-'2024'!B14</f>
        <v>0</v>
      </c>
      <c r="C14" s="255">
        <f>+'2025'!C14-'2024'!C14</f>
        <v>0</v>
      </c>
      <c r="D14" s="255">
        <f>+'2025'!D14-'2024'!D14</f>
        <v>0</v>
      </c>
      <c r="E14" s="50">
        <f>+'2025'!E14-'2024'!E14</f>
        <v>0</v>
      </c>
      <c r="F14" s="255">
        <f>+'2025'!F14-'2024'!F14</f>
        <v>0</v>
      </c>
      <c r="G14" s="50">
        <f>+'2025'!G14-'2024'!G14</f>
        <v>0</v>
      </c>
      <c r="H14" s="255">
        <f>+'2025'!H14-'2024'!H14</f>
        <v>0</v>
      </c>
      <c r="I14" s="255">
        <f>+'2025'!I14-'2024'!I14</f>
        <v>0</v>
      </c>
      <c r="J14" s="255">
        <f>+'2025'!J14-'2024'!J14</f>
        <v>0</v>
      </c>
      <c r="K14" s="255">
        <f>+'2025'!K14-'2024'!K14</f>
        <v>0</v>
      </c>
      <c r="L14" s="255">
        <f>+'2025'!L14-'2024'!L14</f>
        <v>0</v>
      </c>
      <c r="M14" s="50">
        <f>+'2025'!M14-'2024'!M14</f>
        <v>0</v>
      </c>
      <c r="N14" s="255">
        <f>+'2025'!N14-'2024'!N14</f>
        <v>0</v>
      </c>
      <c r="O14" s="50">
        <f>+'2025'!O14-'2024'!O14</f>
        <v>0</v>
      </c>
      <c r="P14" s="255">
        <f>+'2025'!P14-'2024'!P14</f>
        <v>0</v>
      </c>
      <c r="Q14" s="255">
        <f>+'2025'!Q14-'2024'!Q14</f>
        <v>0</v>
      </c>
    </row>
    <row r="15" spans="1:17" ht="12.9" x14ac:dyDescent="0.35">
      <c r="A15" s="125" t="s">
        <v>5</v>
      </c>
      <c r="B15" s="255">
        <f>+'2025'!B15-'2024'!B15</f>
        <v>0</v>
      </c>
      <c r="C15" s="255">
        <f>+'2025'!C15-'2024'!C15</f>
        <v>0</v>
      </c>
      <c r="D15" s="255">
        <f>+'2025'!D15-'2024'!D15</f>
        <v>0</v>
      </c>
      <c r="E15" s="50">
        <f>+'2025'!E15-'2024'!E15</f>
        <v>0</v>
      </c>
      <c r="F15" s="255">
        <f>+'2025'!F15-'2024'!F15</f>
        <v>0</v>
      </c>
      <c r="G15" s="50">
        <f>+'2025'!G15-'2024'!G15</f>
        <v>0</v>
      </c>
      <c r="H15" s="255">
        <f>+'2025'!H15-'2024'!H15</f>
        <v>0</v>
      </c>
      <c r="I15" s="255">
        <f>+'2025'!I15-'2024'!I15</f>
        <v>0</v>
      </c>
      <c r="J15" s="255">
        <f>+'2025'!J15-'2024'!J15</f>
        <v>0</v>
      </c>
      <c r="K15" s="255">
        <f>+'2025'!K15-'2024'!K15</f>
        <v>0</v>
      </c>
      <c r="L15" s="255">
        <f>+'2025'!L15-'2024'!L15</f>
        <v>0</v>
      </c>
      <c r="M15" s="50">
        <f>+'2025'!M15-'2024'!M15</f>
        <v>0</v>
      </c>
      <c r="N15" s="255">
        <f>+'2025'!N15-'2024'!N15</f>
        <v>0</v>
      </c>
      <c r="O15" s="50">
        <f>+'2025'!O15-'2024'!O15</f>
        <v>0</v>
      </c>
      <c r="P15" s="255">
        <f>+'2025'!P15-'2024'!P15</f>
        <v>0</v>
      </c>
      <c r="Q15" s="255">
        <f>+'2025'!Q15-'2024'!Q15</f>
        <v>0</v>
      </c>
    </row>
    <row r="16" spans="1:17" ht="12.9" x14ac:dyDescent="0.35">
      <c r="A16" s="125" t="s">
        <v>6</v>
      </c>
      <c r="B16" s="255">
        <f>+'2025'!B16-'2024'!B16</f>
        <v>0</v>
      </c>
      <c r="C16" s="255">
        <f>+'2025'!C16-'2024'!C16</f>
        <v>0</v>
      </c>
      <c r="D16" s="255">
        <f>+'2025'!D16-'2024'!D16</f>
        <v>0</v>
      </c>
      <c r="E16" s="50">
        <f>+'2025'!E16-'2024'!E16</f>
        <v>0</v>
      </c>
      <c r="F16" s="255">
        <f>+'2025'!F16-'2024'!F16</f>
        <v>0</v>
      </c>
      <c r="G16" s="50">
        <f>+'2025'!G16-'2024'!G16</f>
        <v>0</v>
      </c>
      <c r="H16" s="255">
        <f>+'2025'!H16-'2024'!H16</f>
        <v>0</v>
      </c>
      <c r="I16" s="255">
        <f>+'2025'!I16-'2024'!I16</f>
        <v>0</v>
      </c>
      <c r="J16" s="255">
        <f>+'2025'!J16-'2024'!J16</f>
        <v>0</v>
      </c>
      <c r="K16" s="255">
        <f>+'2025'!K16-'2024'!K16</f>
        <v>0</v>
      </c>
      <c r="L16" s="255">
        <f>+'2025'!L16-'2024'!L16</f>
        <v>0</v>
      </c>
      <c r="M16" s="50">
        <f>+'2025'!M16-'2024'!M16</f>
        <v>0</v>
      </c>
      <c r="N16" s="255">
        <f>+'2025'!N16-'2024'!N16</f>
        <v>0</v>
      </c>
      <c r="O16" s="50">
        <f>+'2025'!O16-'2024'!O16</f>
        <v>0</v>
      </c>
      <c r="P16" s="255">
        <f>+'2025'!P16-'2024'!P16</f>
        <v>0</v>
      </c>
      <c r="Q16" s="255">
        <f>+'2025'!Q16-'2024'!Q16</f>
        <v>0</v>
      </c>
    </row>
    <row r="17" spans="1:17" ht="12.9" x14ac:dyDescent="0.35">
      <c r="A17" s="154" t="s">
        <v>40</v>
      </c>
      <c r="B17" s="255">
        <f>+'2025'!B17-'2024'!B17</f>
        <v>0</v>
      </c>
      <c r="C17" s="255">
        <f>+'2025'!C17-'2024'!C17</f>
        <v>0</v>
      </c>
      <c r="D17" s="255">
        <f>+'2025'!D17-'2024'!D17</f>
        <v>0</v>
      </c>
      <c r="E17" s="50">
        <f>+'2025'!E17-'2024'!E17</f>
        <v>0</v>
      </c>
      <c r="F17" s="255">
        <f>+'2025'!F17-'2024'!F17</f>
        <v>0</v>
      </c>
      <c r="G17" s="50">
        <f>+'2025'!G17-'2024'!G17</f>
        <v>0</v>
      </c>
      <c r="H17" s="255">
        <f>+'2025'!H17-'2024'!H17</f>
        <v>0</v>
      </c>
      <c r="I17" s="255">
        <f>+'2025'!I17-'2024'!I17</f>
        <v>0</v>
      </c>
      <c r="J17" s="255">
        <f>+'2025'!J17-'2024'!J17</f>
        <v>0</v>
      </c>
      <c r="K17" s="255">
        <f>+'2025'!K17-'2024'!K17</f>
        <v>0</v>
      </c>
      <c r="L17" s="255">
        <f>+'2025'!L17-'2024'!L17</f>
        <v>0</v>
      </c>
      <c r="M17" s="50">
        <f>+'2025'!M17-'2024'!M17</f>
        <v>0</v>
      </c>
      <c r="N17" s="255">
        <f>+'2025'!N17-'2024'!N17</f>
        <v>0</v>
      </c>
      <c r="O17" s="50">
        <f>+'2025'!O17-'2024'!O17</f>
        <v>0</v>
      </c>
      <c r="P17" s="255">
        <f>+'2025'!P17-'2024'!P17</f>
        <v>0</v>
      </c>
      <c r="Q17" s="255">
        <f>+'2025'!Q17-'2024'!Q17</f>
        <v>0</v>
      </c>
    </row>
    <row r="18" spans="1:17" ht="12.9" x14ac:dyDescent="0.35">
      <c r="A18" s="131" t="s">
        <v>63</v>
      </c>
      <c r="B18" s="256">
        <f>+'2025'!B18-'2024'!B18</f>
        <v>0</v>
      </c>
      <c r="C18" s="256">
        <f>+'2025'!C18-'2024'!C18</f>
        <v>0</v>
      </c>
      <c r="D18" s="256">
        <f>+'2025'!D18-'2024'!D18</f>
        <v>0</v>
      </c>
      <c r="E18" s="51">
        <f>+'2025'!E18-'2024'!E18</f>
        <v>0</v>
      </c>
      <c r="F18" s="256">
        <f>+'2025'!F18-'2024'!F18</f>
        <v>0</v>
      </c>
      <c r="G18" s="51">
        <f>+'2025'!G18-'2024'!G18</f>
        <v>0</v>
      </c>
      <c r="H18" s="256">
        <f>+'2025'!H18-'2024'!H18</f>
        <v>0</v>
      </c>
      <c r="I18" s="256">
        <f>+'2025'!I18-'2024'!I18</f>
        <v>0</v>
      </c>
      <c r="J18" s="256">
        <f>+'2025'!J18-'2024'!J18</f>
        <v>0</v>
      </c>
      <c r="K18" s="256">
        <f>+'2025'!K18-'2024'!K18</f>
        <v>0</v>
      </c>
      <c r="L18" s="256">
        <f>+'2025'!L18-'2024'!L18</f>
        <v>0</v>
      </c>
      <c r="M18" s="51">
        <f>+'2025'!M18-'2024'!M18</f>
        <v>0</v>
      </c>
      <c r="N18" s="256">
        <f>+'2025'!N18-'2024'!N18</f>
        <v>0</v>
      </c>
      <c r="O18" s="51">
        <f>+'2025'!O18-'2024'!O18</f>
        <v>0</v>
      </c>
      <c r="P18" s="256">
        <f>+'2025'!P18-'2024'!P18</f>
        <v>0</v>
      </c>
      <c r="Q18" s="256">
        <f>+'2025'!Q18-'2024'!Q18</f>
        <v>0</v>
      </c>
    </row>
    <row r="19" spans="1:17" ht="12.9" x14ac:dyDescent="0.35">
      <c r="A19" s="131" t="s">
        <v>64</v>
      </c>
      <c r="B19" s="256">
        <f>+'2025'!B19-'2024'!B19</f>
        <v>0</v>
      </c>
      <c r="C19" s="256">
        <f>+'2025'!C19-'2024'!C19</f>
        <v>0</v>
      </c>
      <c r="D19" s="256">
        <f>+'2025'!D19-'2024'!D19</f>
        <v>0</v>
      </c>
      <c r="E19" s="51">
        <f>+'2025'!E19-'2024'!E19</f>
        <v>0</v>
      </c>
      <c r="F19" s="256">
        <f>+'2025'!F19-'2024'!F19</f>
        <v>0</v>
      </c>
      <c r="G19" s="51">
        <f>+'2025'!G19-'2024'!G19</f>
        <v>0</v>
      </c>
      <c r="H19" s="256">
        <f>+'2025'!H19-'2024'!H19</f>
        <v>0</v>
      </c>
      <c r="I19" s="256">
        <f>+'2025'!I19-'2024'!I19</f>
        <v>0</v>
      </c>
      <c r="J19" s="256">
        <f>+'2025'!J19-'2024'!J19</f>
        <v>0</v>
      </c>
      <c r="K19" s="256">
        <f>+'2025'!K19-'2024'!K19</f>
        <v>0</v>
      </c>
      <c r="L19" s="256">
        <f>+'2025'!L19-'2024'!L19</f>
        <v>0</v>
      </c>
      <c r="M19" s="51">
        <f>+'2025'!M19-'2024'!M19</f>
        <v>0</v>
      </c>
      <c r="N19" s="256">
        <f>+'2025'!N19-'2024'!N19</f>
        <v>0</v>
      </c>
      <c r="O19" s="51">
        <f>+'2025'!O19-'2024'!O19</f>
        <v>0</v>
      </c>
      <c r="P19" s="256">
        <f>+'2025'!P19-'2024'!P19</f>
        <v>0</v>
      </c>
      <c r="Q19" s="256">
        <f>+'2025'!Q19-'2024'!Q19</f>
        <v>0</v>
      </c>
    </row>
    <row r="20" spans="1:17" ht="13.3" thickBot="1" x14ac:dyDescent="0.4">
      <c r="A20" s="132" t="s">
        <v>65</v>
      </c>
      <c r="B20" s="256">
        <f>+'2025'!B20-'2024'!B20</f>
        <v>0</v>
      </c>
      <c r="C20" s="256">
        <f>+'2025'!C20-'2024'!C20</f>
        <v>0</v>
      </c>
      <c r="D20" s="256">
        <f>+'2025'!D20-'2024'!D20</f>
        <v>0</v>
      </c>
      <c r="E20" s="51">
        <f>+'2025'!E20-'2024'!E20</f>
        <v>0</v>
      </c>
      <c r="F20" s="256">
        <f>+'2025'!F20-'2024'!F20</f>
        <v>0</v>
      </c>
      <c r="G20" s="51">
        <f>+'2025'!G20-'2024'!G20</f>
        <v>0</v>
      </c>
      <c r="H20" s="256">
        <f>+'2025'!H20-'2024'!H20</f>
        <v>0</v>
      </c>
      <c r="I20" s="256">
        <f>+'2025'!I20-'2024'!I20</f>
        <v>0</v>
      </c>
      <c r="J20" s="256">
        <f>+'2025'!J20-'2024'!J20</f>
        <v>0</v>
      </c>
      <c r="K20" s="256">
        <f>+'2025'!K20-'2024'!K20</f>
        <v>0</v>
      </c>
      <c r="L20" s="256">
        <f>+'2025'!L20-'2024'!L20</f>
        <v>0</v>
      </c>
      <c r="M20" s="51">
        <f>+'2025'!M20-'2024'!M20</f>
        <v>0</v>
      </c>
      <c r="N20" s="256">
        <f>+'2025'!N20-'2024'!N20</f>
        <v>0</v>
      </c>
      <c r="O20" s="51">
        <f>+'2025'!O20-'2024'!O20</f>
        <v>0</v>
      </c>
      <c r="P20" s="256">
        <f>+'2025'!P20-'2024'!P20</f>
        <v>0</v>
      </c>
      <c r="Q20" s="256">
        <f>+'2025'!Q20-'2024'!Q20</f>
        <v>0</v>
      </c>
    </row>
    <row r="21" spans="1:17" ht="13.3" thickBot="1" x14ac:dyDescent="0.4">
      <c r="A21" s="134" t="s">
        <v>50</v>
      </c>
      <c r="B21" s="257">
        <f>SUM(B11:B20)</f>
        <v>0</v>
      </c>
      <c r="C21" s="257">
        <f>SUM(C11:C20)</f>
        <v>0</v>
      </c>
      <c r="D21" s="258" t="s">
        <v>58</v>
      </c>
      <c r="E21" s="52" t="s">
        <v>58</v>
      </c>
      <c r="F21" s="257">
        <f>SUM(F11:F20)</f>
        <v>0</v>
      </c>
      <c r="G21" s="52" t="s">
        <v>58</v>
      </c>
      <c r="H21" s="257">
        <f>SUM(H11:H20)</f>
        <v>0</v>
      </c>
      <c r="I21" s="257">
        <f>SUM(I11:I20)</f>
        <v>0</v>
      </c>
      <c r="J21" s="257">
        <f>SUM(J11:J20)</f>
        <v>0</v>
      </c>
      <c r="K21" s="257">
        <f>SUM(K11:K20)</f>
        <v>0</v>
      </c>
      <c r="L21" s="258" t="s">
        <v>58</v>
      </c>
      <c r="M21" s="52" t="s">
        <v>58</v>
      </c>
      <c r="N21" s="257">
        <f>SUM(N11:N20)</f>
        <v>0</v>
      </c>
      <c r="O21" s="52" t="s">
        <v>58</v>
      </c>
      <c r="P21" s="257">
        <f>SUM(P11:P20)</f>
        <v>0</v>
      </c>
      <c r="Q21" s="257">
        <f>SUM(Q11:Q20)</f>
        <v>0</v>
      </c>
    </row>
    <row r="22" spans="1:17" ht="13.3" thickBot="1" x14ac:dyDescent="0.4">
      <c r="A22" s="139"/>
      <c r="B22" s="140"/>
      <c r="C22" s="141"/>
      <c r="D22" s="136"/>
      <c r="E22" s="138"/>
      <c r="F22" s="141"/>
      <c r="G22" s="138"/>
      <c r="H22" s="141"/>
      <c r="I22" s="141"/>
      <c r="J22" s="140"/>
      <c r="K22" s="141"/>
      <c r="L22" s="136"/>
      <c r="M22" s="138"/>
      <c r="N22" s="141"/>
      <c r="O22" s="138"/>
      <c r="P22" s="141"/>
      <c r="Q22" s="142"/>
    </row>
    <row r="23" spans="1:17" ht="15.9" thickBot="1" x14ac:dyDescent="0.45">
      <c r="A23" s="248" t="s">
        <v>47</v>
      </c>
      <c r="B23" s="105" t="s">
        <v>18</v>
      </c>
      <c r="C23" s="106"/>
      <c r="D23" s="106"/>
      <c r="E23" s="106"/>
      <c r="F23" s="106"/>
      <c r="G23" s="106"/>
      <c r="H23" s="106"/>
      <c r="I23" s="106"/>
      <c r="J23" s="108" t="s">
        <v>16</v>
      </c>
      <c r="K23" s="109"/>
      <c r="L23" s="109"/>
      <c r="M23" s="109"/>
      <c r="N23" s="109"/>
      <c r="O23" s="109"/>
      <c r="P23" s="109"/>
      <c r="Q23" s="111"/>
    </row>
    <row r="24" spans="1:17" ht="12.9" x14ac:dyDescent="0.35">
      <c r="A24" s="144" t="s">
        <v>33</v>
      </c>
      <c r="B24" s="255">
        <f>+'2025'!B24-'2024'!B24</f>
        <v>0</v>
      </c>
      <c r="C24" s="255">
        <f>+'2025'!C24-'2024'!C24</f>
        <v>0</v>
      </c>
      <c r="D24" s="255">
        <f>+'2025'!D24-'2024'!D24</f>
        <v>0</v>
      </c>
      <c r="E24" s="50">
        <f>+'2025'!E24-'2024'!E24</f>
        <v>0</v>
      </c>
      <c r="F24" s="255">
        <f>+'2025'!F24-'2024'!F24</f>
        <v>0</v>
      </c>
      <c r="G24" s="50">
        <f>+'2025'!G24-'2024'!G24</f>
        <v>0</v>
      </c>
      <c r="H24" s="255">
        <f>+'2025'!H24-'2024'!H24</f>
        <v>0</v>
      </c>
      <c r="I24" s="255">
        <f>+'2025'!I24-'2024'!I24</f>
        <v>0</v>
      </c>
      <c r="J24" s="255">
        <f>+'2025'!J24-'2024'!J24</f>
        <v>0</v>
      </c>
      <c r="K24" s="255">
        <f>+'2025'!K24-'2024'!K24</f>
        <v>0</v>
      </c>
      <c r="L24" s="255">
        <f>+'2025'!L24-'2024'!L24</f>
        <v>0</v>
      </c>
      <c r="M24" s="50">
        <f>+'2025'!M24-'2024'!M24</f>
        <v>0</v>
      </c>
      <c r="N24" s="255">
        <f>+'2025'!N24-'2024'!N24</f>
        <v>0</v>
      </c>
      <c r="O24" s="50">
        <f>+'2025'!O24-'2024'!O24</f>
        <v>0</v>
      </c>
      <c r="P24" s="255">
        <f>+'2025'!P24-'2024'!P24</f>
        <v>0</v>
      </c>
      <c r="Q24" s="255">
        <f>+'2025'!Q24-'2024'!Q24</f>
        <v>0</v>
      </c>
    </row>
    <row r="25" spans="1:17" ht="12.9" x14ac:dyDescent="0.35">
      <c r="A25" s="150" t="s">
        <v>8</v>
      </c>
      <c r="B25" s="255">
        <f>+'2025'!B25-'2024'!B25</f>
        <v>0</v>
      </c>
      <c r="C25" s="255">
        <f>+'2025'!C25-'2024'!C25</f>
        <v>0</v>
      </c>
      <c r="D25" s="255">
        <f>+'2025'!D25-'2024'!D25</f>
        <v>0</v>
      </c>
      <c r="E25" s="50">
        <f>+'2025'!E25-'2024'!E25</f>
        <v>0</v>
      </c>
      <c r="F25" s="255">
        <f>+'2025'!F25-'2024'!F25</f>
        <v>0</v>
      </c>
      <c r="G25" s="50">
        <f>+'2025'!G25-'2024'!G25</f>
        <v>0</v>
      </c>
      <c r="H25" s="255">
        <f>+'2025'!H25-'2024'!H25</f>
        <v>0</v>
      </c>
      <c r="I25" s="255">
        <f>+'2025'!I25-'2024'!I25</f>
        <v>0</v>
      </c>
      <c r="J25" s="255">
        <f>+'2025'!J25-'2024'!J25</f>
        <v>0</v>
      </c>
      <c r="K25" s="255">
        <f>+'2025'!K25-'2024'!K25</f>
        <v>0</v>
      </c>
      <c r="L25" s="255">
        <f>+'2025'!L25-'2024'!L25</f>
        <v>0</v>
      </c>
      <c r="M25" s="50">
        <f>+'2025'!M25-'2024'!M25</f>
        <v>0</v>
      </c>
      <c r="N25" s="255">
        <f>+'2025'!N25-'2024'!N25</f>
        <v>0</v>
      </c>
      <c r="O25" s="50">
        <f>+'2025'!O25-'2024'!O25</f>
        <v>0</v>
      </c>
      <c r="P25" s="255">
        <f>+'2025'!P25-'2024'!P25</f>
        <v>0</v>
      </c>
      <c r="Q25" s="255">
        <f>+'2025'!Q25-'2024'!Q25</f>
        <v>0</v>
      </c>
    </row>
    <row r="26" spans="1:17" ht="12.9" x14ac:dyDescent="0.35">
      <c r="A26" s="144" t="s">
        <v>34</v>
      </c>
      <c r="B26" s="255">
        <f>+'2025'!B26-'2024'!B26</f>
        <v>0</v>
      </c>
      <c r="C26" s="255">
        <f>+'2025'!C26-'2024'!C26</f>
        <v>0</v>
      </c>
      <c r="D26" s="255">
        <f>+'2025'!D26-'2024'!D26</f>
        <v>0</v>
      </c>
      <c r="E26" s="50">
        <f>+'2025'!E26-'2024'!E26</f>
        <v>0</v>
      </c>
      <c r="F26" s="255">
        <f>+'2025'!F26-'2024'!F26</f>
        <v>0</v>
      </c>
      <c r="G26" s="50">
        <f>+'2025'!G26-'2024'!G26</f>
        <v>0</v>
      </c>
      <c r="H26" s="255">
        <f>+'2025'!H26-'2024'!H26</f>
        <v>0</v>
      </c>
      <c r="I26" s="255">
        <f>+'2025'!I26-'2024'!I26</f>
        <v>0</v>
      </c>
      <c r="J26" s="255">
        <f>+'2025'!J26-'2024'!J26</f>
        <v>0</v>
      </c>
      <c r="K26" s="255">
        <f>+'2025'!K26-'2024'!K26</f>
        <v>0</v>
      </c>
      <c r="L26" s="255">
        <f>+'2025'!L26-'2024'!L26</f>
        <v>0</v>
      </c>
      <c r="M26" s="50">
        <f>+'2025'!M26-'2024'!M26</f>
        <v>0</v>
      </c>
      <c r="N26" s="255">
        <f>+'2025'!N26-'2024'!N26</f>
        <v>0</v>
      </c>
      <c r="O26" s="50">
        <f>+'2025'!O26-'2024'!O26</f>
        <v>0</v>
      </c>
      <c r="P26" s="255">
        <f>+'2025'!P26-'2024'!P26</f>
        <v>0</v>
      </c>
      <c r="Q26" s="255">
        <f>+'2025'!Q26-'2024'!Q26</f>
        <v>0</v>
      </c>
    </row>
    <row r="27" spans="1:17" ht="12.9" x14ac:dyDescent="0.35">
      <c r="A27" s="125" t="s">
        <v>9</v>
      </c>
      <c r="B27" s="255">
        <f>+'2025'!B27-'2024'!B27</f>
        <v>0</v>
      </c>
      <c r="C27" s="255">
        <f>+'2025'!C27-'2024'!C27</f>
        <v>0</v>
      </c>
      <c r="D27" s="255">
        <f>+'2025'!D27-'2024'!D27</f>
        <v>0</v>
      </c>
      <c r="E27" s="50">
        <f>+'2025'!E27-'2024'!E27</f>
        <v>0</v>
      </c>
      <c r="F27" s="255">
        <f>+'2025'!F27-'2024'!F27</f>
        <v>0</v>
      </c>
      <c r="G27" s="50">
        <f>+'2025'!G27-'2024'!G27</f>
        <v>0</v>
      </c>
      <c r="H27" s="255">
        <f>+'2025'!H27-'2024'!H27</f>
        <v>0</v>
      </c>
      <c r="I27" s="255">
        <f>+'2025'!I27-'2024'!I27</f>
        <v>0</v>
      </c>
      <c r="J27" s="255">
        <f>+'2025'!J27-'2024'!J27</f>
        <v>0</v>
      </c>
      <c r="K27" s="255">
        <f>+'2025'!K27-'2024'!K27</f>
        <v>0</v>
      </c>
      <c r="L27" s="255">
        <f>+'2025'!L27-'2024'!L27</f>
        <v>0</v>
      </c>
      <c r="M27" s="50">
        <f>+'2025'!M27-'2024'!M27</f>
        <v>0</v>
      </c>
      <c r="N27" s="255">
        <f>+'2025'!N27-'2024'!N27</f>
        <v>0</v>
      </c>
      <c r="O27" s="50">
        <f>+'2025'!O27-'2024'!O27</f>
        <v>0</v>
      </c>
      <c r="P27" s="255">
        <f>+'2025'!P27-'2024'!P27</f>
        <v>0</v>
      </c>
      <c r="Q27" s="255">
        <f>+'2025'!Q27-'2024'!Q27</f>
        <v>0</v>
      </c>
    </row>
    <row r="28" spans="1:17" ht="12.9" x14ac:dyDescent="0.35">
      <c r="A28" s="153" t="s">
        <v>41</v>
      </c>
      <c r="B28" s="255">
        <f>+'2025'!B28-'2024'!B28</f>
        <v>0</v>
      </c>
      <c r="C28" s="255">
        <f>+'2025'!C28-'2024'!C28</f>
        <v>0</v>
      </c>
      <c r="D28" s="255">
        <f>+'2025'!D28-'2024'!D28</f>
        <v>0</v>
      </c>
      <c r="E28" s="50">
        <f>+'2025'!E28-'2024'!E28</f>
        <v>0</v>
      </c>
      <c r="F28" s="255">
        <f>+'2025'!F28-'2024'!F28</f>
        <v>0</v>
      </c>
      <c r="G28" s="50">
        <f>+'2025'!G28-'2024'!G28</f>
        <v>0</v>
      </c>
      <c r="H28" s="255">
        <f>+'2025'!H28-'2024'!H28</f>
        <v>0</v>
      </c>
      <c r="I28" s="255">
        <f>+'2025'!I28-'2024'!I28</f>
        <v>0</v>
      </c>
      <c r="J28" s="255">
        <f>+'2025'!J28-'2024'!J28</f>
        <v>0</v>
      </c>
      <c r="K28" s="255">
        <f>+'2025'!K28-'2024'!K28</f>
        <v>0</v>
      </c>
      <c r="L28" s="255">
        <f>+'2025'!L28-'2024'!L28</f>
        <v>0</v>
      </c>
      <c r="M28" s="50">
        <f>+'2025'!M28-'2024'!M28</f>
        <v>0</v>
      </c>
      <c r="N28" s="255">
        <f>+'2025'!N28-'2024'!N28</f>
        <v>0</v>
      </c>
      <c r="O28" s="50">
        <f>+'2025'!O28-'2024'!O28</f>
        <v>0</v>
      </c>
      <c r="P28" s="255">
        <f>+'2025'!P28-'2024'!P28</f>
        <v>0</v>
      </c>
      <c r="Q28" s="255">
        <f>+'2025'!Q28-'2024'!Q28</f>
        <v>0</v>
      </c>
    </row>
    <row r="29" spans="1:17" ht="12.9" x14ac:dyDescent="0.35">
      <c r="A29" s="154" t="s">
        <v>42</v>
      </c>
      <c r="B29" s="255">
        <f>+'2025'!B29-'2024'!B29</f>
        <v>0</v>
      </c>
      <c r="C29" s="255">
        <f>+'2025'!C29-'2024'!C29</f>
        <v>0</v>
      </c>
      <c r="D29" s="255">
        <f>+'2025'!D29-'2024'!D29</f>
        <v>0</v>
      </c>
      <c r="E29" s="50">
        <f>+'2025'!E29-'2024'!E29</f>
        <v>0</v>
      </c>
      <c r="F29" s="255">
        <f>+'2025'!F29-'2024'!F29</f>
        <v>0</v>
      </c>
      <c r="G29" s="50">
        <f>+'2025'!G29-'2024'!G29</f>
        <v>0</v>
      </c>
      <c r="H29" s="255">
        <f>+'2025'!H29-'2024'!H29</f>
        <v>0</v>
      </c>
      <c r="I29" s="255">
        <f>+'2025'!I29-'2024'!I29</f>
        <v>0</v>
      </c>
      <c r="J29" s="255">
        <f>+'2025'!J29-'2024'!J29</f>
        <v>0</v>
      </c>
      <c r="K29" s="255">
        <f>+'2025'!K29-'2024'!K29</f>
        <v>0</v>
      </c>
      <c r="L29" s="255">
        <f>+'2025'!L29-'2024'!L29</f>
        <v>0</v>
      </c>
      <c r="M29" s="50">
        <f>+'2025'!M29-'2024'!M29</f>
        <v>0</v>
      </c>
      <c r="N29" s="255">
        <f>+'2025'!N29-'2024'!N29</f>
        <v>0</v>
      </c>
      <c r="O29" s="50">
        <f>+'2025'!O29-'2024'!O29</f>
        <v>0</v>
      </c>
      <c r="P29" s="255">
        <f>+'2025'!P29-'2024'!P29</f>
        <v>0</v>
      </c>
      <c r="Q29" s="255">
        <f>+'2025'!Q29-'2024'!Q29</f>
        <v>0</v>
      </c>
    </row>
    <row r="30" spans="1:17" ht="12.9" x14ac:dyDescent="0.35">
      <c r="A30" s="259" t="s">
        <v>10</v>
      </c>
      <c r="B30" s="255">
        <f>+'2025'!B30-'2024'!B30</f>
        <v>0</v>
      </c>
      <c r="C30" s="255">
        <f>+'2025'!C30-'2024'!C30</f>
        <v>0</v>
      </c>
      <c r="D30" s="255">
        <f>+'2025'!D30-'2024'!D30</f>
        <v>0</v>
      </c>
      <c r="E30" s="50">
        <f>+'2025'!E30-'2024'!E30</f>
        <v>0</v>
      </c>
      <c r="F30" s="255">
        <f>+'2025'!F30-'2024'!F30</f>
        <v>0</v>
      </c>
      <c r="G30" s="50">
        <f>+'2025'!G30-'2024'!G30</f>
        <v>0</v>
      </c>
      <c r="H30" s="255">
        <f>+'2025'!H30-'2024'!H30</f>
        <v>0</v>
      </c>
      <c r="I30" s="255">
        <f>+'2025'!I30-'2024'!I30</f>
        <v>0</v>
      </c>
      <c r="J30" s="255">
        <f>+'2025'!J30-'2024'!J30</f>
        <v>0</v>
      </c>
      <c r="K30" s="255">
        <f>+'2025'!K30-'2024'!K30</f>
        <v>0</v>
      </c>
      <c r="L30" s="255">
        <f>+'2025'!L30-'2024'!L30</f>
        <v>0</v>
      </c>
      <c r="M30" s="50">
        <f>+'2025'!M30-'2024'!M30</f>
        <v>0</v>
      </c>
      <c r="N30" s="255">
        <f>+'2025'!N30-'2024'!N30</f>
        <v>0</v>
      </c>
      <c r="O30" s="50">
        <f>+'2025'!O30-'2024'!O30</f>
        <v>0</v>
      </c>
      <c r="P30" s="255">
        <f>+'2025'!P30-'2024'!P30</f>
        <v>0</v>
      </c>
      <c r="Q30" s="255">
        <f>+'2025'!Q30-'2024'!Q30</f>
        <v>0</v>
      </c>
    </row>
    <row r="31" spans="1:17" ht="13.3" thickBot="1" x14ac:dyDescent="0.4">
      <c r="A31" s="132" t="s">
        <v>53</v>
      </c>
      <c r="B31" s="256">
        <f>+'2025'!B31-'2024'!B31</f>
        <v>0</v>
      </c>
      <c r="C31" s="256">
        <f>+'2025'!C31-'2024'!C31</f>
        <v>0</v>
      </c>
      <c r="D31" s="256">
        <f>+'2025'!D31-'2024'!D31</f>
        <v>0</v>
      </c>
      <c r="E31" s="51">
        <f>+'2025'!E31-'2024'!E31</f>
        <v>0</v>
      </c>
      <c r="F31" s="256">
        <f>+'2025'!F31-'2024'!F31</f>
        <v>0</v>
      </c>
      <c r="G31" s="51">
        <f>+'2025'!G31-'2024'!G31</f>
        <v>0</v>
      </c>
      <c r="H31" s="256">
        <f>+'2025'!H31-'2024'!H31</f>
        <v>0</v>
      </c>
      <c r="I31" s="256">
        <f>+'2025'!I31-'2024'!I31</f>
        <v>0</v>
      </c>
      <c r="J31" s="256">
        <f>+'2025'!J31-'2024'!J31</f>
        <v>0</v>
      </c>
      <c r="K31" s="256">
        <f>+'2025'!K31-'2024'!K31</f>
        <v>0</v>
      </c>
      <c r="L31" s="256">
        <f>+'2025'!L31-'2024'!L31</f>
        <v>0</v>
      </c>
      <c r="M31" s="51">
        <f>+'2025'!M31-'2024'!M31</f>
        <v>0</v>
      </c>
      <c r="N31" s="256">
        <f>+'2025'!N31-'2024'!N31</f>
        <v>0</v>
      </c>
      <c r="O31" s="51">
        <f>+'2025'!O31-'2024'!O31</f>
        <v>0</v>
      </c>
      <c r="P31" s="256">
        <f>+'2025'!P31-'2024'!P31</f>
        <v>0</v>
      </c>
      <c r="Q31" s="256">
        <f>+'2025'!Q31-'2024'!Q31</f>
        <v>0</v>
      </c>
    </row>
    <row r="32" spans="1:17" ht="13.3" thickBot="1" x14ac:dyDescent="0.4">
      <c r="A32" s="134" t="s">
        <v>51</v>
      </c>
      <c r="B32" s="257">
        <f>SUM(B24:B31)</f>
        <v>0</v>
      </c>
      <c r="C32" s="257">
        <f>SUM(C24:C31)</f>
        <v>0</v>
      </c>
      <c r="D32" s="260" t="s">
        <v>58</v>
      </c>
      <c r="E32" s="260" t="s">
        <v>58</v>
      </c>
      <c r="F32" s="257">
        <f>SUM(F24:F31)</f>
        <v>0</v>
      </c>
      <c r="G32" s="260" t="s">
        <v>58</v>
      </c>
      <c r="H32" s="257">
        <f t="shared" ref="H32:I32" si="0">SUM(H24:H31)</f>
        <v>0</v>
      </c>
      <c r="I32" s="257">
        <f t="shared" si="0"/>
        <v>0</v>
      </c>
      <c r="J32" s="257">
        <f>SUM(J24:J31)</f>
        <v>0</v>
      </c>
      <c r="K32" s="257">
        <f>SUM(K24:K31)</f>
        <v>0</v>
      </c>
      <c r="L32" s="260" t="s">
        <v>58</v>
      </c>
      <c r="M32" s="260" t="s">
        <v>58</v>
      </c>
      <c r="N32" s="257">
        <f>SUM(N24:N31)</f>
        <v>0</v>
      </c>
      <c r="O32" s="260" t="s">
        <v>58</v>
      </c>
      <c r="P32" s="257">
        <f t="shared" ref="P32:Q32" si="1">SUM(P24:P31)</f>
        <v>0</v>
      </c>
      <c r="Q32" s="257">
        <f t="shared" si="1"/>
        <v>0</v>
      </c>
    </row>
    <row r="33" spans="1:12" ht="12.9" x14ac:dyDescent="0.35">
      <c r="A33" s="166" t="s">
        <v>67</v>
      </c>
      <c r="B33" s="167"/>
      <c r="C33" s="167"/>
      <c r="D33" s="167"/>
      <c r="E33" s="167"/>
      <c r="F33" s="167"/>
      <c r="G33" s="167"/>
      <c r="H33" s="167"/>
      <c r="I33" s="167"/>
      <c r="J33" s="167"/>
      <c r="K33" s="167"/>
    </row>
    <row r="34" spans="1:12" ht="13.3" thickBot="1" x14ac:dyDescent="0.4">
      <c r="A34" s="167" t="s">
        <v>54</v>
      </c>
      <c r="B34" s="167"/>
      <c r="C34" s="167"/>
      <c r="D34" s="167"/>
      <c r="E34" s="167"/>
      <c r="F34" s="167"/>
      <c r="G34" s="167"/>
      <c r="H34" s="167"/>
      <c r="I34" s="167"/>
      <c r="J34" s="167"/>
      <c r="K34" s="167"/>
    </row>
    <row r="35" spans="1:12" ht="12.75" customHeight="1" x14ac:dyDescent="0.35">
      <c r="A35" s="169" t="s">
        <v>59</v>
      </c>
      <c r="B35" s="170"/>
      <c r="C35" s="171" t="s">
        <v>30</v>
      </c>
      <c r="D35" s="172"/>
      <c r="E35" s="173" t="s">
        <v>31</v>
      </c>
      <c r="F35" s="174"/>
      <c r="G35" s="167"/>
      <c r="H35" s="167"/>
      <c r="I35" s="167"/>
      <c r="J35" s="167"/>
      <c r="K35" s="167"/>
    </row>
    <row r="36" spans="1:12" ht="12.9" x14ac:dyDescent="0.35">
      <c r="A36" s="175"/>
      <c r="B36" s="176"/>
      <c r="C36" s="177" t="s">
        <v>38</v>
      </c>
      <c r="D36" s="178" t="s">
        <v>38</v>
      </c>
      <c r="E36" s="177" t="s">
        <v>38</v>
      </c>
      <c r="F36" s="178" t="s">
        <v>38</v>
      </c>
      <c r="G36" s="167"/>
      <c r="H36" s="167"/>
      <c r="I36" s="167"/>
      <c r="J36" s="167"/>
      <c r="K36" s="167"/>
    </row>
    <row r="37" spans="1:12" ht="12.9" x14ac:dyDescent="0.35">
      <c r="A37" s="175"/>
      <c r="B37" s="176"/>
      <c r="C37" s="179" t="s">
        <v>32</v>
      </c>
      <c r="D37" s="180" t="s">
        <v>35</v>
      </c>
      <c r="E37" s="179" t="s">
        <v>32</v>
      </c>
      <c r="F37" s="180" t="s">
        <v>35</v>
      </c>
      <c r="G37" s="167"/>
      <c r="H37" s="167"/>
      <c r="I37" s="167"/>
      <c r="J37" s="167"/>
      <c r="K37" s="167"/>
    </row>
    <row r="38" spans="1:12" ht="13.3" thickBot="1" x14ac:dyDescent="0.4">
      <c r="A38" s="181"/>
      <c r="B38" s="182"/>
      <c r="C38" s="32">
        <f>+'2025'!C38-'2024'!C38</f>
        <v>0</v>
      </c>
      <c r="D38" s="32">
        <f>+'2025'!D38-'2024'!D38</f>
        <v>0</v>
      </c>
      <c r="E38" s="32">
        <f>+'2025'!E38-'2024'!E38</f>
        <v>0</v>
      </c>
      <c r="F38" s="32">
        <f>+'2025'!F38-'2024'!F38</f>
        <v>0</v>
      </c>
      <c r="G38" s="167"/>
      <c r="H38" s="167"/>
      <c r="I38" s="167"/>
      <c r="J38" s="167"/>
      <c r="K38" s="167"/>
      <c r="L38" s="167"/>
    </row>
    <row r="39" spans="1:12" ht="13.3" thickBot="1" x14ac:dyDescent="0.4">
      <c r="A39" s="183"/>
      <c r="B39" s="183"/>
      <c r="C39" s="184"/>
      <c r="D39" s="184"/>
      <c r="E39" s="185"/>
      <c r="F39" s="185"/>
      <c r="G39" s="167"/>
      <c r="H39" s="167"/>
      <c r="I39" s="167"/>
      <c r="J39" s="167"/>
      <c r="K39" s="167"/>
      <c r="L39" s="167"/>
    </row>
    <row r="40" spans="1:12" ht="12.9" x14ac:dyDescent="0.35">
      <c r="A40" s="169" t="s">
        <v>36</v>
      </c>
      <c r="B40" s="186"/>
      <c r="C40" s="187" t="s">
        <v>30</v>
      </c>
      <c r="D40" s="188" t="s">
        <v>31</v>
      </c>
      <c r="E40" s="189"/>
      <c r="F40" s="185"/>
      <c r="G40" s="167"/>
      <c r="H40" s="217"/>
      <c r="I40" s="217"/>
      <c r="J40" s="167"/>
      <c r="K40" s="167"/>
      <c r="L40" s="167"/>
    </row>
    <row r="41" spans="1:12" ht="12.9" x14ac:dyDescent="0.35">
      <c r="A41" s="190"/>
      <c r="B41" s="191"/>
      <c r="C41" s="192" t="s">
        <v>37</v>
      </c>
      <c r="D41" s="193" t="s">
        <v>37</v>
      </c>
      <c r="E41" s="189"/>
      <c r="F41" s="185"/>
      <c r="G41" s="167"/>
      <c r="H41" s="167"/>
      <c r="I41" s="167"/>
      <c r="J41" s="167"/>
      <c r="K41" s="167"/>
    </row>
    <row r="42" spans="1:12" ht="12.9" x14ac:dyDescent="0.35">
      <c r="A42" s="194" t="s">
        <v>1</v>
      </c>
      <c r="B42" s="195"/>
      <c r="C42" s="255">
        <f>+'2025'!C42-'2024'!C42</f>
        <v>0</v>
      </c>
      <c r="D42" s="255">
        <f>+'2025'!D42-'2024'!D42</f>
        <v>0</v>
      </c>
      <c r="E42" s="185"/>
      <c r="F42" s="185"/>
      <c r="G42" s="167"/>
      <c r="H42" s="217"/>
      <c r="I42" s="217"/>
      <c r="J42" s="167"/>
      <c r="K42" s="167"/>
    </row>
    <row r="43" spans="1:12" ht="12.9" x14ac:dyDescent="0.35">
      <c r="A43" s="194" t="s">
        <v>2</v>
      </c>
      <c r="B43" s="197"/>
      <c r="C43" s="255">
        <f>+'2025'!C43-'2024'!C43</f>
        <v>0</v>
      </c>
      <c r="D43" s="255">
        <f>+'2025'!D43-'2024'!D43</f>
        <v>0</v>
      </c>
      <c r="E43" s="185"/>
      <c r="F43" s="185"/>
      <c r="G43" s="167"/>
      <c r="H43" s="167"/>
      <c r="I43" s="167"/>
      <c r="J43" s="167"/>
      <c r="K43" s="167"/>
    </row>
    <row r="44" spans="1:12" ht="12.9" x14ac:dyDescent="0.35">
      <c r="A44" s="194" t="s">
        <v>3</v>
      </c>
      <c r="B44" s="197"/>
      <c r="C44" s="255">
        <f>+'2025'!C44-'2024'!C44</f>
        <v>0</v>
      </c>
      <c r="D44" s="255">
        <f>+'2025'!D44-'2024'!D44</f>
        <v>0</v>
      </c>
      <c r="E44" s="185"/>
      <c r="F44" s="185"/>
      <c r="G44" s="167"/>
      <c r="H44" s="167"/>
      <c r="I44" s="167"/>
      <c r="J44" s="167"/>
      <c r="K44" s="167"/>
    </row>
    <row r="45" spans="1:12" ht="12.9" x14ac:dyDescent="0.35">
      <c r="A45" s="194" t="s">
        <v>4</v>
      </c>
      <c r="B45" s="197"/>
      <c r="C45" s="255">
        <f>+'2025'!C45-'2024'!C45</f>
        <v>0</v>
      </c>
      <c r="D45" s="255">
        <f>+'2025'!D45-'2024'!D45</f>
        <v>0</v>
      </c>
      <c r="E45" s="185"/>
      <c r="F45" s="185"/>
      <c r="G45" s="167"/>
      <c r="H45" s="167"/>
      <c r="I45" s="167"/>
      <c r="J45" s="167"/>
      <c r="K45" s="167"/>
    </row>
    <row r="46" spans="1:12" ht="12.9" x14ac:dyDescent="0.35">
      <c r="A46" s="194" t="s">
        <v>5</v>
      </c>
      <c r="B46" s="197"/>
      <c r="C46" s="255">
        <f>+'2025'!C46-'2024'!C46</f>
        <v>0</v>
      </c>
      <c r="D46" s="255">
        <f>+'2025'!D46-'2024'!D46</f>
        <v>0</v>
      </c>
      <c r="E46" s="185"/>
      <c r="F46" s="185"/>
      <c r="G46" s="167"/>
      <c r="H46" s="167"/>
      <c r="I46" s="167"/>
      <c r="J46" s="167"/>
      <c r="K46" s="167"/>
    </row>
    <row r="47" spans="1:12" ht="12.9" x14ac:dyDescent="0.35">
      <c r="A47" s="194" t="s">
        <v>6</v>
      </c>
      <c r="B47" s="197"/>
      <c r="C47" s="255">
        <f>+'2025'!C47-'2024'!C47</f>
        <v>0</v>
      </c>
      <c r="D47" s="255">
        <f>+'2025'!D47-'2024'!D47</f>
        <v>0</v>
      </c>
      <c r="E47" s="185"/>
      <c r="F47" s="185"/>
      <c r="G47" s="167"/>
      <c r="H47" s="167"/>
      <c r="I47" s="167"/>
      <c r="J47" s="167"/>
      <c r="K47" s="167"/>
    </row>
    <row r="48" spans="1:12" ht="12.9" x14ac:dyDescent="0.35">
      <c r="A48" s="194" t="s">
        <v>49</v>
      </c>
      <c r="B48" s="197"/>
      <c r="C48" s="255">
        <f>+'2025'!C48-'2024'!C48</f>
        <v>0</v>
      </c>
      <c r="D48" s="255">
        <f>+'2025'!D48-'2024'!D48</f>
        <v>0</v>
      </c>
      <c r="E48" s="185"/>
      <c r="F48" s="185"/>
      <c r="G48" s="167"/>
      <c r="H48" s="167"/>
      <c r="I48" s="167"/>
      <c r="J48" s="167"/>
      <c r="K48" s="167"/>
    </row>
    <row r="49" spans="1:11" ht="12.9" x14ac:dyDescent="0.35">
      <c r="A49" s="261"/>
      <c r="B49" s="201" t="s">
        <v>63</v>
      </c>
      <c r="C49" s="255">
        <f>+'2025'!C49-'2024'!C49</f>
        <v>0</v>
      </c>
      <c r="D49" s="255">
        <f>+'2025'!D49-'2024'!D49</f>
        <v>0</v>
      </c>
      <c r="E49" s="185"/>
      <c r="F49" s="185"/>
      <c r="G49" s="167"/>
      <c r="H49" s="167"/>
      <c r="I49" s="167"/>
      <c r="J49" s="167"/>
      <c r="K49" s="167"/>
    </row>
    <row r="50" spans="1:11" ht="12.9" x14ac:dyDescent="0.35">
      <c r="A50" s="261"/>
      <c r="B50" s="201" t="s">
        <v>64</v>
      </c>
      <c r="C50" s="255">
        <f>+'2025'!C50-'2024'!C50</f>
        <v>0</v>
      </c>
      <c r="D50" s="255">
        <f>+'2025'!D50-'2024'!D50</f>
        <v>0</v>
      </c>
      <c r="E50" s="185"/>
      <c r="F50" s="185"/>
      <c r="G50" s="167"/>
      <c r="H50" s="167"/>
      <c r="I50" s="167"/>
      <c r="J50" s="167"/>
      <c r="K50" s="167"/>
    </row>
    <row r="51" spans="1:11" ht="13.3" thickBot="1" x14ac:dyDescent="0.4">
      <c r="A51" s="202" t="s">
        <v>7</v>
      </c>
      <c r="B51" s="203"/>
      <c r="C51" s="255">
        <f>+'2025'!C51-'2024'!C51</f>
        <v>0</v>
      </c>
      <c r="D51" s="255">
        <f>+'2025'!D51-'2024'!D51</f>
        <v>0</v>
      </c>
      <c r="E51" s="185"/>
      <c r="F51" s="185"/>
      <c r="G51" s="167"/>
      <c r="H51" s="167"/>
      <c r="I51" s="167"/>
      <c r="J51" s="167"/>
      <c r="K51" s="167"/>
    </row>
    <row r="52" spans="1:11" ht="12.9" x14ac:dyDescent="0.35">
      <c r="A52" s="167"/>
      <c r="B52" s="167"/>
      <c r="C52" s="167"/>
      <c r="D52" s="167"/>
      <c r="E52" s="167"/>
      <c r="F52" s="167"/>
      <c r="G52" s="167"/>
      <c r="H52" s="167"/>
      <c r="I52" s="167"/>
      <c r="J52" s="167"/>
      <c r="K52" s="167"/>
    </row>
    <row r="53" spans="1:11" ht="12.9" x14ac:dyDescent="0.35">
      <c r="A53" s="167" t="s">
        <v>29</v>
      </c>
      <c r="B53" s="167"/>
      <c r="C53" s="167"/>
      <c r="D53" s="167"/>
      <c r="E53" s="167"/>
      <c r="F53" s="167"/>
      <c r="G53" s="167"/>
      <c r="H53" s="167"/>
      <c r="I53" s="167"/>
      <c r="J53" s="167"/>
      <c r="K53" s="167"/>
    </row>
    <row r="54" spans="1:11" ht="12.9" x14ac:dyDescent="0.35">
      <c r="A54" s="167"/>
      <c r="B54" s="167" t="str">
        <f>+'2025'!B54</f>
        <v>Chris Ellis</v>
      </c>
      <c r="C54" s="167" t="str">
        <f>+'2025'!C54</f>
        <v>(858) 795-2057</v>
      </c>
      <c r="D54" s="204" t="s">
        <v>73</v>
      </c>
      <c r="E54" s="167"/>
      <c r="G54" s="167"/>
      <c r="H54" s="167"/>
      <c r="I54" s="167"/>
      <c r="J54" s="167"/>
      <c r="K54" s="167"/>
    </row>
    <row r="55" spans="1:11" ht="12.9" x14ac:dyDescent="0.35">
      <c r="A55" s="167"/>
      <c r="B55" s="167"/>
      <c r="C55" s="167"/>
      <c r="D55" s="205"/>
      <c r="E55" s="167"/>
      <c r="G55" s="167"/>
      <c r="H55" s="167"/>
      <c r="I55" s="167"/>
      <c r="J55" s="167"/>
      <c r="K55" s="167"/>
    </row>
    <row r="56" spans="1:11" ht="12.9" x14ac:dyDescent="0.35">
      <c r="A56" s="167"/>
      <c r="B56" s="167"/>
      <c r="C56" s="167"/>
      <c r="D56" s="167"/>
      <c r="E56" s="167"/>
      <c r="F56" s="167"/>
      <c r="G56" s="167"/>
      <c r="H56" s="167"/>
      <c r="I56" s="167"/>
      <c r="J56" s="167"/>
      <c r="K56" s="167"/>
    </row>
    <row r="57" spans="1:11" ht="12.9" x14ac:dyDescent="0.35">
      <c r="A57" s="167"/>
      <c r="B57" s="167"/>
      <c r="C57" s="167"/>
      <c r="D57" s="167"/>
      <c r="E57" s="167"/>
      <c r="F57" s="167"/>
      <c r="G57" s="167"/>
      <c r="H57" s="167"/>
      <c r="I57" s="167"/>
      <c r="J57" s="167"/>
      <c r="K57" s="167"/>
    </row>
    <row r="58" spans="1:11" ht="12.9" x14ac:dyDescent="0.35">
      <c r="A58" s="206" t="s">
        <v>71</v>
      </c>
      <c r="B58" s="207"/>
      <c r="C58" s="207"/>
      <c r="D58" s="167"/>
      <c r="E58" s="207"/>
      <c r="F58" s="207"/>
      <c r="G58" s="207"/>
      <c r="H58" s="207"/>
      <c r="I58" s="207"/>
      <c r="J58" s="207"/>
      <c r="K58" s="207"/>
    </row>
    <row r="59" spans="1:11" ht="12.9" x14ac:dyDescent="0.35">
      <c r="A59" s="208" t="s">
        <v>20</v>
      </c>
      <c r="B59" s="167"/>
      <c r="C59" s="167"/>
      <c r="D59" s="207"/>
      <c r="E59" s="167"/>
      <c r="F59" s="167"/>
      <c r="G59" s="167"/>
      <c r="H59" s="167"/>
      <c r="I59" s="167"/>
      <c r="J59" s="167"/>
      <c r="K59" s="167"/>
    </row>
    <row r="60" spans="1:11" ht="12.9" x14ac:dyDescent="0.35">
      <c r="A60" s="167"/>
      <c r="B60" s="167"/>
      <c r="C60" s="167"/>
      <c r="D60" s="167"/>
      <c r="E60" s="167"/>
      <c r="F60" s="167"/>
      <c r="G60" s="167"/>
      <c r="H60" s="167"/>
      <c r="I60" s="167"/>
      <c r="J60" s="167"/>
      <c r="K60" s="167"/>
    </row>
    <row r="61" spans="1:11" ht="12.9" x14ac:dyDescent="0.35">
      <c r="A61" s="167"/>
      <c r="B61" s="167"/>
      <c r="C61" s="167"/>
      <c r="D61" s="167"/>
      <c r="E61" s="167"/>
      <c r="F61" s="167"/>
      <c r="G61" s="167"/>
      <c r="H61" s="167"/>
      <c r="I61" s="167"/>
      <c r="J61" s="167"/>
      <c r="K61" s="167"/>
    </row>
    <row r="62" spans="1:11" ht="25.75" x14ac:dyDescent="0.65">
      <c r="A62" s="209" t="s">
        <v>44</v>
      </c>
      <c r="B62" s="209"/>
      <c r="C62" s="209"/>
      <c r="D62" s="209"/>
      <c r="E62" s="209"/>
      <c r="F62" s="209"/>
      <c r="G62" s="209"/>
      <c r="H62" s="210"/>
      <c r="I62" s="210"/>
      <c r="J62" s="210"/>
      <c r="K62" s="210"/>
    </row>
    <row r="63" spans="1:11" ht="13.3" thickBot="1" x14ac:dyDescent="0.4">
      <c r="A63" s="167"/>
      <c r="B63" s="167"/>
      <c r="C63" s="167"/>
      <c r="D63" s="167"/>
      <c r="E63" s="167"/>
      <c r="G63" s="167"/>
      <c r="H63" s="167"/>
      <c r="I63" s="167"/>
      <c r="J63" s="167"/>
      <c r="K63" s="167"/>
    </row>
    <row r="64" spans="1:11" ht="13.3" thickBot="1" x14ac:dyDescent="0.4">
      <c r="A64" s="95" t="s">
        <v>0</v>
      </c>
      <c r="B64" s="96" t="str">
        <f>+A8</f>
        <v>Variance - 2025 Compared to 2024</v>
      </c>
      <c r="C64" s="97"/>
      <c r="D64" s="97"/>
      <c r="E64" s="97"/>
      <c r="F64" s="97"/>
      <c r="G64" s="97"/>
      <c r="H64" s="97"/>
      <c r="I64" s="98"/>
      <c r="J64" s="167"/>
      <c r="K64" s="167"/>
    </row>
    <row r="65" spans="1:17" ht="39" thickBot="1" x14ac:dyDescent="0.6">
      <c r="A65" s="262" t="str">
        <f>+B66</f>
        <v>Domestic CV:  U.S. + Canada</v>
      </c>
      <c r="B65" s="263" t="s">
        <v>12</v>
      </c>
      <c r="C65" s="264" t="s">
        <v>13</v>
      </c>
      <c r="D65" s="264" t="s">
        <v>27</v>
      </c>
      <c r="E65" s="264" t="s">
        <v>11</v>
      </c>
      <c r="F65" s="53" t="s">
        <v>55</v>
      </c>
      <c r="G65" s="265" t="s">
        <v>14</v>
      </c>
      <c r="H65" s="54" t="s">
        <v>56</v>
      </c>
      <c r="I65" s="55" t="s">
        <v>57</v>
      </c>
      <c r="J65" s="167"/>
      <c r="K65" s="266" t="s">
        <v>61</v>
      </c>
      <c r="L65" s="267"/>
      <c r="M65" s="267"/>
      <c r="N65" s="267"/>
      <c r="O65" s="267"/>
      <c r="P65" s="267"/>
      <c r="Q65" s="267"/>
    </row>
    <row r="66" spans="1:17" ht="15.9" thickBot="1" x14ac:dyDescent="0.45">
      <c r="A66" s="95" t="s">
        <v>46</v>
      </c>
      <c r="B66" s="268" t="s">
        <v>17</v>
      </c>
      <c r="C66" s="269"/>
      <c r="D66" s="269"/>
      <c r="E66" s="269"/>
      <c r="F66" s="269"/>
      <c r="G66" s="269"/>
      <c r="H66" s="269"/>
      <c r="I66" s="270"/>
      <c r="J66" s="167"/>
      <c r="K66" s="167"/>
    </row>
    <row r="67" spans="1:17" ht="12.9" x14ac:dyDescent="0.35">
      <c r="A67" s="271" t="s">
        <v>1</v>
      </c>
      <c r="B67" s="56">
        <f>+'2025'!B67-'2024'!B67</f>
        <v>0</v>
      </c>
      <c r="C67" s="56">
        <f>+'2025'!C67-'2024'!C67</f>
        <v>0</v>
      </c>
      <c r="D67" s="255">
        <f>+'2025'!D67-'2024'!D67</f>
        <v>0</v>
      </c>
      <c r="E67" s="50">
        <f>+'2025'!E67-'2024'!E67</f>
        <v>0</v>
      </c>
      <c r="F67" s="255">
        <f>+'2025'!F67-'2024'!F67</f>
        <v>0</v>
      </c>
      <c r="G67" s="50">
        <f>+'2025'!G67-'2024'!G67</f>
        <v>0</v>
      </c>
      <c r="H67" s="255">
        <f>+'2025'!H67-'2024'!H67</f>
        <v>0</v>
      </c>
      <c r="I67" s="255">
        <f>+'2025'!I67-'2024'!I67</f>
        <v>0</v>
      </c>
      <c r="J67" s="167"/>
      <c r="K67" s="61"/>
      <c r="L67" s="62"/>
      <c r="M67" s="62"/>
      <c r="N67" s="62"/>
      <c r="O67" s="62"/>
      <c r="P67" s="62"/>
      <c r="Q67" s="62"/>
    </row>
    <row r="68" spans="1:17" ht="12.9" x14ac:dyDescent="0.35">
      <c r="A68" s="272" t="s">
        <v>2</v>
      </c>
      <c r="B68" s="56">
        <f>+'2025'!B68-'2024'!B68</f>
        <v>0</v>
      </c>
      <c r="C68" s="56">
        <f>+'2025'!C68-'2024'!C68</f>
        <v>0</v>
      </c>
      <c r="D68" s="255">
        <f>+'2025'!D68-'2024'!D68</f>
        <v>0</v>
      </c>
      <c r="E68" s="50">
        <f>+'2025'!E68-'2024'!E68</f>
        <v>0</v>
      </c>
      <c r="F68" s="255">
        <f>+'2025'!F68-'2024'!F68</f>
        <v>0</v>
      </c>
      <c r="G68" s="50">
        <f>+'2025'!G68-'2024'!G68</f>
        <v>0</v>
      </c>
      <c r="H68" s="255">
        <f>+'2025'!H68-'2024'!H68</f>
        <v>0</v>
      </c>
      <c r="I68" s="255">
        <f>+'2025'!I68-'2024'!I68</f>
        <v>0</v>
      </c>
      <c r="J68" s="167"/>
      <c r="K68" s="61"/>
      <c r="L68" s="62"/>
      <c r="M68" s="62"/>
      <c r="N68" s="62"/>
      <c r="O68" s="62"/>
      <c r="P68" s="62"/>
      <c r="Q68" s="62"/>
    </row>
    <row r="69" spans="1:17" ht="12.9" x14ac:dyDescent="0.35">
      <c r="A69" s="272" t="s">
        <v>3</v>
      </c>
      <c r="B69" s="56">
        <f>+'2025'!B69-'2024'!B69</f>
        <v>0</v>
      </c>
      <c r="C69" s="56">
        <f>+'2025'!C69-'2024'!C69</f>
        <v>0</v>
      </c>
      <c r="D69" s="255">
        <f>+'2025'!D69-'2024'!D69</f>
        <v>0</v>
      </c>
      <c r="E69" s="50">
        <f>+'2025'!E69-'2024'!E69</f>
        <v>0</v>
      </c>
      <c r="F69" s="255">
        <f>+'2025'!F69-'2024'!F69</f>
        <v>0</v>
      </c>
      <c r="G69" s="50">
        <f>+'2025'!G69-'2024'!G69</f>
        <v>0</v>
      </c>
      <c r="H69" s="255">
        <f>+'2025'!H69-'2024'!H69</f>
        <v>0</v>
      </c>
      <c r="I69" s="255">
        <f>+'2025'!I69-'2024'!I69</f>
        <v>0</v>
      </c>
      <c r="J69" s="167"/>
      <c r="K69" s="61"/>
      <c r="L69" s="62"/>
      <c r="M69" s="62"/>
      <c r="N69" s="62"/>
      <c r="O69" s="62"/>
      <c r="P69" s="62"/>
      <c r="Q69" s="62"/>
    </row>
    <row r="70" spans="1:17" ht="12.9" x14ac:dyDescent="0.35">
      <c r="A70" s="272" t="s">
        <v>4</v>
      </c>
      <c r="B70" s="56">
        <f>+'2025'!B70-'2024'!B70</f>
        <v>0</v>
      </c>
      <c r="C70" s="56">
        <f>+'2025'!C70-'2024'!C70</f>
        <v>0</v>
      </c>
      <c r="D70" s="255">
        <f>+'2025'!D70-'2024'!D70</f>
        <v>0</v>
      </c>
      <c r="E70" s="50">
        <f>+'2025'!E70-'2024'!E70</f>
        <v>0</v>
      </c>
      <c r="F70" s="255">
        <f>+'2025'!F70-'2024'!F70</f>
        <v>0</v>
      </c>
      <c r="G70" s="50">
        <f>+'2025'!G70-'2024'!G70</f>
        <v>0</v>
      </c>
      <c r="H70" s="255">
        <f>+'2025'!H70-'2024'!H70</f>
        <v>0</v>
      </c>
      <c r="I70" s="255">
        <f>+'2025'!I70-'2024'!I70</f>
        <v>0</v>
      </c>
      <c r="J70" s="167"/>
      <c r="K70" s="61"/>
      <c r="L70" s="62"/>
      <c r="M70" s="62"/>
      <c r="N70" s="62"/>
      <c r="O70" s="62"/>
      <c r="P70" s="62"/>
      <c r="Q70" s="62"/>
    </row>
    <row r="71" spans="1:17" ht="12.9" x14ac:dyDescent="0.35">
      <c r="A71" s="272" t="s">
        <v>5</v>
      </c>
      <c r="B71" s="56">
        <f>+'2025'!B71-'2024'!B71</f>
        <v>0</v>
      </c>
      <c r="C71" s="56">
        <f>+'2025'!C71-'2024'!C71</f>
        <v>0</v>
      </c>
      <c r="D71" s="255">
        <f>+'2025'!D71-'2024'!D71</f>
        <v>0</v>
      </c>
      <c r="E71" s="50">
        <f>+'2025'!E71-'2024'!E71</f>
        <v>0</v>
      </c>
      <c r="F71" s="255">
        <f>+'2025'!F71-'2024'!F71</f>
        <v>0</v>
      </c>
      <c r="G71" s="50">
        <f>+'2025'!G71-'2024'!G71</f>
        <v>0</v>
      </c>
      <c r="H71" s="255">
        <f>+'2025'!H71-'2024'!H71</f>
        <v>0</v>
      </c>
      <c r="I71" s="255">
        <f>+'2025'!I71-'2024'!I71</f>
        <v>0</v>
      </c>
      <c r="J71" s="167"/>
      <c r="K71" s="61"/>
      <c r="L71" s="62"/>
      <c r="M71" s="62"/>
      <c r="N71" s="62"/>
      <c r="O71" s="62"/>
      <c r="P71" s="62"/>
      <c r="Q71" s="62"/>
    </row>
    <row r="72" spans="1:17" ht="12.9" x14ac:dyDescent="0.35">
      <c r="A72" s="272" t="s">
        <v>6</v>
      </c>
      <c r="B72" s="56">
        <f>+'2025'!B72-'2024'!B72</f>
        <v>0</v>
      </c>
      <c r="C72" s="56">
        <f>+'2025'!C72-'2024'!C72</f>
        <v>0</v>
      </c>
      <c r="D72" s="255">
        <f>+'2025'!D72-'2024'!D72</f>
        <v>0</v>
      </c>
      <c r="E72" s="50">
        <f>+'2025'!E72-'2024'!E72</f>
        <v>0</v>
      </c>
      <c r="F72" s="255">
        <f>+'2025'!F72-'2024'!F72</f>
        <v>0</v>
      </c>
      <c r="G72" s="50">
        <f>+'2025'!G72-'2024'!G72</f>
        <v>0</v>
      </c>
      <c r="H72" s="255">
        <f>+'2025'!H72-'2024'!H72</f>
        <v>0</v>
      </c>
      <c r="I72" s="255">
        <f>+'2025'!I72-'2024'!I72</f>
        <v>0</v>
      </c>
      <c r="J72" s="167"/>
      <c r="K72" s="61"/>
      <c r="L72" s="62"/>
      <c r="M72" s="62"/>
      <c r="N72" s="62"/>
      <c r="O72" s="62"/>
      <c r="P72" s="62"/>
      <c r="Q72" s="62"/>
    </row>
    <row r="73" spans="1:17" ht="12.9" x14ac:dyDescent="0.35">
      <c r="A73" s="273" t="s">
        <v>40</v>
      </c>
      <c r="B73" s="56">
        <f>+'2025'!B73-'2024'!B73</f>
        <v>0</v>
      </c>
      <c r="C73" s="56">
        <f>+'2025'!C73-'2024'!C73</f>
        <v>0</v>
      </c>
      <c r="D73" s="255">
        <f>+'2025'!D73-'2024'!D73</f>
        <v>0</v>
      </c>
      <c r="E73" s="50">
        <f>+'2025'!E73-'2024'!E73</f>
        <v>0</v>
      </c>
      <c r="F73" s="255">
        <f>+'2025'!F73-'2024'!F73</f>
        <v>0</v>
      </c>
      <c r="G73" s="50">
        <f>+'2025'!G73-'2024'!G73</f>
        <v>0</v>
      </c>
      <c r="H73" s="255">
        <f>+'2025'!H73-'2024'!H73</f>
        <v>0</v>
      </c>
      <c r="I73" s="255">
        <f>+'2025'!I73-'2024'!I73</f>
        <v>0</v>
      </c>
      <c r="J73" s="167"/>
      <c r="K73" s="61"/>
      <c r="L73" s="62"/>
      <c r="M73" s="62"/>
      <c r="N73" s="62"/>
      <c r="O73" s="62"/>
      <c r="P73" s="62"/>
      <c r="Q73" s="62"/>
    </row>
    <row r="74" spans="1:17" ht="12.9" x14ac:dyDescent="0.35">
      <c r="A74" s="131" t="s">
        <v>63</v>
      </c>
      <c r="B74" s="56">
        <f>+'2025'!B74-'2024'!B74</f>
        <v>0</v>
      </c>
      <c r="C74" s="56">
        <f>+'2025'!C74-'2024'!C74</f>
        <v>0</v>
      </c>
      <c r="D74" s="255">
        <f>+'2025'!D74-'2024'!D74</f>
        <v>0</v>
      </c>
      <c r="E74" s="50">
        <f>+'2025'!E74-'2024'!E74</f>
        <v>0</v>
      </c>
      <c r="F74" s="256">
        <f>+'2025'!F74-'2024'!F74</f>
        <v>0</v>
      </c>
      <c r="G74" s="50">
        <f>+'2025'!G74-'2024'!G74</f>
        <v>0</v>
      </c>
      <c r="H74" s="256">
        <f>+'2025'!H74-'2024'!H74</f>
        <v>0</v>
      </c>
      <c r="I74" s="256">
        <f>+'2025'!I74-'2024'!I74</f>
        <v>0</v>
      </c>
      <c r="J74" s="167"/>
      <c r="K74" s="61"/>
      <c r="L74" s="62"/>
      <c r="M74" s="62"/>
      <c r="N74" s="62"/>
      <c r="O74" s="62"/>
      <c r="P74" s="62"/>
      <c r="Q74" s="62"/>
    </row>
    <row r="75" spans="1:17" ht="12.9" x14ac:dyDescent="0.35">
      <c r="A75" s="131" t="s">
        <v>64</v>
      </c>
      <c r="B75" s="56">
        <f>+'2025'!B75-'2024'!B75</f>
        <v>0</v>
      </c>
      <c r="C75" s="56">
        <f>+'2025'!C75-'2024'!C75</f>
        <v>0</v>
      </c>
      <c r="D75" s="255">
        <f>+'2025'!D75-'2024'!D75</f>
        <v>0</v>
      </c>
      <c r="E75" s="50">
        <f>+'2025'!E75-'2024'!E75</f>
        <v>0</v>
      </c>
      <c r="F75" s="256">
        <f>+'2025'!F75-'2024'!F75</f>
        <v>0</v>
      </c>
      <c r="G75" s="50">
        <f>+'2025'!G75-'2024'!G75</f>
        <v>0</v>
      </c>
      <c r="H75" s="256">
        <f>+'2025'!H75-'2024'!H75</f>
        <v>0</v>
      </c>
      <c r="I75" s="256">
        <f>+'2025'!I75-'2024'!I75</f>
        <v>0</v>
      </c>
      <c r="J75" s="167"/>
      <c r="K75" s="61"/>
      <c r="L75" s="62"/>
      <c r="M75" s="62"/>
      <c r="N75" s="62"/>
      <c r="O75" s="62"/>
      <c r="P75" s="62"/>
      <c r="Q75" s="62"/>
    </row>
    <row r="76" spans="1:17" ht="13.3" thickBot="1" x14ac:dyDescent="0.4">
      <c r="A76" s="132" t="s">
        <v>65</v>
      </c>
      <c r="B76" s="56">
        <f>+'2025'!B76-'2024'!B76</f>
        <v>0</v>
      </c>
      <c r="C76" s="56">
        <f>+'2025'!C76-'2024'!C76</f>
        <v>0</v>
      </c>
      <c r="D76" s="255">
        <f>+'2025'!D76-'2024'!D76</f>
        <v>0</v>
      </c>
      <c r="E76" s="50">
        <f>+'2025'!E76-'2024'!E76</f>
        <v>0</v>
      </c>
      <c r="F76" s="256">
        <f>+'2025'!F76-'2024'!F76</f>
        <v>0</v>
      </c>
      <c r="G76" s="50">
        <f>+'2025'!G76-'2024'!G76</f>
        <v>0</v>
      </c>
      <c r="H76" s="256">
        <f>+'2025'!H76-'2024'!H76</f>
        <v>0</v>
      </c>
      <c r="I76" s="256">
        <f>+'2025'!I76-'2024'!I76</f>
        <v>0</v>
      </c>
      <c r="J76" s="167"/>
      <c r="K76" s="61"/>
      <c r="L76" s="62"/>
      <c r="M76" s="62"/>
      <c r="N76" s="62"/>
      <c r="O76" s="62"/>
      <c r="P76" s="62"/>
      <c r="Q76" s="62"/>
    </row>
    <row r="77" spans="1:17" ht="13.3" thickBot="1" x14ac:dyDescent="0.4">
      <c r="A77" s="134" t="s">
        <v>50</v>
      </c>
      <c r="B77" s="41">
        <f>SUM(B67:B76)</f>
        <v>0</v>
      </c>
      <c r="C77" s="41">
        <f>SUM(C67:C76)</f>
        <v>0</v>
      </c>
      <c r="D77" s="274"/>
      <c r="E77" s="57"/>
      <c r="F77" s="257">
        <f>SUM(F67:F76)</f>
        <v>0</v>
      </c>
      <c r="G77" s="58"/>
      <c r="H77" s="257">
        <f>SUM(H67:H76)</f>
        <v>0</v>
      </c>
      <c r="I77" s="257">
        <f>SUM(I67:I76)</f>
        <v>0</v>
      </c>
      <c r="J77" s="167"/>
      <c r="K77" s="167"/>
    </row>
    <row r="78" spans="1:17" ht="15.9" thickBot="1" x14ac:dyDescent="0.45">
      <c r="A78" s="95" t="s">
        <v>47</v>
      </c>
      <c r="B78" s="268" t="s">
        <v>18</v>
      </c>
      <c r="C78" s="269"/>
      <c r="D78" s="269"/>
      <c r="E78" s="269"/>
      <c r="F78" s="269"/>
      <c r="G78" s="269"/>
      <c r="H78" s="269"/>
      <c r="I78" s="270"/>
      <c r="J78" s="167"/>
      <c r="K78" s="167"/>
    </row>
    <row r="79" spans="1:17" ht="12.9" x14ac:dyDescent="0.35">
      <c r="A79" s="275" t="s">
        <v>33</v>
      </c>
      <c r="B79" s="56">
        <f>+'2025'!B79-'2024'!B79</f>
        <v>0</v>
      </c>
      <c r="C79" s="56">
        <f>+'2025'!C79-'2024'!C79</f>
        <v>0</v>
      </c>
      <c r="D79" s="255">
        <f>+'2025'!D79-'2024'!D79</f>
        <v>0</v>
      </c>
      <c r="E79" s="50">
        <f>+'2025'!E79-'2024'!E79</f>
        <v>0</v>
      </c>
      <c r="F79" s="255">
        <f>+'2025'!F79-'2024'!F79</f>
        <v>0</v>
      </c>
      <c r="G79" s="50">
        <f>+'2025'!G79-'2024'!G79</f>
        <v>0</v>
      </c>
      <c r="H79" s="255">
        <f>+'2025'!H79-'2024'!H79</f>
        <v>0</v>
      </c>
      <c r="I79" s="255">
        <f>+'2025'!I79-'2024'!I79</f>
        <v>0</v>
      </c>
      <c r="J79" s="167"/>
      <c r="K79" s="61"/>
      <c r="L79" s="62"/>
      <c r="M79" s="62"/>
      <c r="N79" s="62"/>
      <c r="O79" s="62"/>
      <c r="P79" s="62"/>
      <c r="Q79" s="62"/>
    </row>
    <row r="80" spans="1:17" ht="12.9" x14ac:dyDescent="0.35">
      <c r="A80" s="276" t="s">
        <v>8</v>
      </c>
      <c r="B80" s="56">
        <f>+'2025'!B80-'2024'!B80</f>
        <v>0</v>
      </c>
      <c r="C80" s="56">
        <f>+'2025'!C80-'2024'!C80</f>
        <v>0</v>
      </c>
      <c r="D80" s="255">
        <f>+'2025'!D80-'2024'!D80</f>
        <v>0</v>
      </c>
      <c r="E80" s="50">
        <f>+'2025'!E80-'2024'!E80</f>
        <v>0</v>
      </c>
      <c r="F80" s="255">
        <f>+'2025'!F80-'2024'!F80</f>
        <v>0</v>
      </c>
      <c r="G80" s="50">
        <f>+'2025'!G80-'2024'!G80</f>
        <v>0</v>
      </c>
      <c r="H80" s="255">
        <f>+'2025'!H80-'2024'!H80</f>
        <v>0</v>
      </c>
      <c r="I80" s="255">
        <f>+'2025'!I80-'2024'!I80</f>
        <v>0</v>
      </c>
      <c r="J80" s="167"/>
      <c r="K80" s="61"/>
      <c r="L80" s="62"/>
      <c r="M80" s="62"/>
      <c r="N80" s="62"/>
      <c r="O80" s="62"/>
      <c r="P80" s="62"/>
      <c r="Q80" s="62"/>
    </row>
    <row r="81" spans="1:17" ht="12.9" x14ac:dyDescent="0.35">
      <c r="A81" s="275" t="s">
        <v>34</v>
      </c>
      <c r="B81" s="56">
        <f>+'2025'!B81-'2024'!B81</f>
        <v>0</v>
      </c>
      <c r="C81" s="56">
        <f>+'2025'!C81-'2024'!C81</f>
        <v>0</v>
      </c>
      <c r="D81" s="255">
        <f>+'2025'!D81-'2024'!D81</f>
        <v>0</v>
      </c>
      <c r="E81" s="50">
        <f>+'2025'!E81-'2024'!E81</f>
        <v>0</v>
      </c>
      <c r="F81" s="255">
        <f>+'2025'!F81-'2024'!F81</f>
        <v>0</v>
      </c>
      <c r="G81" s="50">
        <f>+'2025'!G81-'2024'!G81</f>
        <v>0</v>
      </c>
      <c r="H81" s="255">
        <f>+'2025'!H81-'2024'!H81</f>
        <v>0</v>
      </c>
      <c r="I81" s="255">
        <f>+'2025'!I81-'2024'!I81</f>
        <v>0</v>
      </c>
      <c r="J81" s="167"/>
      <c r="K81" s="61"/>
      <c r="L81" s="62"/>
      <c r="M81" s="62"/>
      <c r="N81" s="62"/>
      <c r="O81" s="62"/>
      <c r="P81" s="62"/>
      <c r="Q81" s="62"/>
    </row>
    <row r="82" spans="1:17" ht="12.9" x14ac:dyDescent="0.35">
      <c r="A82" s="272" t="s">
        <v>9</v>
      </c>
      <c r="B82" s="56">
        <f>+'2025'!B82-'2024'!B82</f>
        <v>0</v>
      </c>
      <c r="C82" s="56">
        <f>+'2025'!C82-'2024'!C82</f>
        <v>0</v>
      </c>
      <c r="D82" s="255">
        <f>+'2025'!D82-'2024'!D82</f>
        <v>0</v>
      </c>
      <c r="E82" s="50">
        <f>+'2025'!E82-'2024'!E82</f>
        <v>0</v>
      </c>
      <c r="F82" s="255">
        <f>+'2025'!F82-'2024'!F82</f>
        <v>0</v>
      </c>
      <c r="G82" s="50">
        <f>+'2025'!G82-'2024'!G82</f>
        <v>0</v>
      </c>
      <c r="H82" s="255">
        <f>+'2025'!H82-'2024'!H82</f>
        <v>0</v>
      </c>
      <c r="I82" s="255">
        <f>+'2025'!I82-'2024'!I82</f>
        <v>0</v>
      </c>
      <c r="J82" s="167"/>
      <c r="K82" s="61"/>
      <c r="L82" s="62"/>
      <c r="M82" s="62"/>
      <c r="N82" s="62"/>
      <c r="O82" s="62"/>
      <c r="P82" s="62"/>
      <c r="Q82" s="62"/>
    </row>
    <row r="83" spans="1:17" ht="12.9" x14ac:dyDescent="0.35">
      <c r="A83" s="277" t="s">
        <v>41</v>
      </c>
      <c r="B83" s="56">
        <f>+'2025'!B83-'2024'!B83</f>
        <v>0</v>
      </c>
      <c r="C83" s="56">
        <f>+'2025'!C83-'2024'!C83</f>
        <v>0</v>
      </c>
      <c r="D83" s="255">
        <f>+'2025'!D83-'2024'!D83</f>
        <v>0</v>
      </c>
      <c r="E83" s="50">
        <f>+'2025'!E83-'2024'!E83</f>
        <v>0</v>
      </c>
      <c r="F83" s="255">
        <f>+'2025'!F83-'2024'!F83</f>
        <v>0</v>
      </c>
      <c r="G83" s="50">
        <f>+'2025'!G83-'2024'!G83</f>
        <v>0</v>
      </c>
      <c r="H83" s="255">
        <f>+'2025'!H83-'2024'!H83</f>
        <v>0</v>
      </c>
      <c r="I83" s="255">
        <f>+'2025'!I83-'2024'!I83</f>
        <v>0</v>
      </c>
      <c r="J83" s="167"/>
      <c r="K83" s="61"/>
      <c r="L83" s="62"/>
      <c r="M83" s="62"/>
      <c r="N83" s="62"/>
      <c r="O83" s="62"/>
      <c r="P83" s="62"/>
      <c r="Q83" s="62"/>
    </row>
    <row r="84" spans="1:17" ht="12.9" x14ac:dyDescent="0.35">
      <c r="A84" s="273" t="s">
        <v>42</v>
      </c>
      <c r="B84" s="56">
        <f>+'2025'!B84-'2024'!B84</f>
        <v>0</v>
      </c>
      <c r="C84" s="56">
        <f>+'2025'!C84-'2024'!C84</f>
        <v>0</v>
      </c>
      <c r="D84" s="255">
        <f>+'2025'!D84-'2024'!D84</f>
        <v>0</v>
      </c>
      <c r="E84" s="50">
        <f>+'2025'!E84-'2024'!E84</f>
        <v>0</v>
      </c>
      <c r="F84" s="255">
        <f>+'2025'!F84-'2024'!F84</f>
        <v>0</v>
      </c>
      <c r="G84" s="50">
        <f>+'2025'!G84-'2024'!G84</f>
        <v>0</v>
      </c>
      <c r="H84" s="255">
        <f>+'2025'!H84-'2024'!H84</f>
        <v>0</v>
      </c>
      <c r="I84" s="255">
        <f>+'2025'!I84-'2024'!I84</f>
        <v>0</v>
      </c>
      <c r="J84" s="167"/>
      <c r="K84" s="61"/>
      <c r="L84" s="62"/>
      <c r="M84" s="62"/>
      <c r="N84" s="62"/>
      <c r="O84" s="62"/>
      <c r="P84" s="62"/>
      <c r="Q84" s="62"/>
    </row>
    <row r="85" spans="1:17" ht="12.9" x14ac:dyDescent="0.35">
      <c r="A85" s="272" t="s">
        <v>10</v>
      </c>
      <c r="B85" s="56">
        <f>+'2025'!B85-'2024'!B85</f>
        <v>0</v>
      </c>
      <c r="C85" s="56">
        <f>+'2025'!C85-'2024'!C85</f>
        <v>0</v>
      </c>
      <c r="D85" s="255">
        <f>+'2025'!D85-'2024'!D85</f>
        <v>0</v>
      </c>
      <c r="E85" s="50">
        <f>+'2025'!E85-'2024'!E85</f>
        <v>0</v>
      </c>
      <c r="F85" s="255">
        <f>+'2025'!F85-'2024'!F85</f>
        <v>0</v>
      </c>
      <c r="G85" s="50">
        <f>+'2025'!G85-'2024'!G85</f>
        <v>0</v>
      </c>
      <c r="H85" s="255">
        <f>+'2025'!H85-'2024'!H85</f>
        <v>0</v>
      </c>
      <c r="I85" s="255">
        <f>+'2025'!I85-'2024'!I85</f>
        <v>0</v>
      </c>
      <c r="J85" s="167"/>
      <c r="K85" s="61"/>
      <c r="L85" s="62"/>
      <c r="M85" s="62"/>
      <c r="N85" s="62"/>
      <c r="O85" s="62"/>
      <c r="P85" s="62"/>
      <c r="Q85" s="62"/>
    </row>
    <row r="86" spans="1:17" ht="13.3" thickBot="1" x14ac:dyDescent="0.4">
      <c r="A86" s="278" t="s">
        <v>53</v>
      </c>
      <c r="B86" s="56">
        <f>+'2025'!B86-'2024'!B86</f>
        <v>0</v>
      </c>
      <c r="C86" s="56">
        <f>+'2025'!C86-'2024'!C86</f>
        <v>0</v>
      </c>
      <c r="D86" s="255">
        <f>+'2025'!D86-'2024'!D86</f>
        <v>0</v>
      </c>
      <c r="E86" s="50">
        <f>+'2025'!E86-'2024'!E86</f>
        <v>0</v>
      </c>
      <c r="F86" s="256">
        <f>+'2025'!F86-'2024'!F86</f>
        <v>0</v>
      </c>
      <c r="G86" s="50">
        <f>+'2025'!G86-'2024'!G86</f>
        <v>0</v>
      </c>
      <c r="H86" s="256">
        <f>+'2025'!H86-'2024'!H86</f>
        <v>0</v>
      </c>
      <c r="I86" s="256">
        <f>+'2025'!I86-'2024'!I86</f>
        <v>0</v>
      </c>
      <c r="J86" s="167"/>
      <c r="K86" s="61"/>
      <c r="L86" s="62"/>
      <c r="M86" s="62"/>
      <c r="N86" s="62"/>
      <c r="O86" s="62"/>
      <c r="P86" s="62"/>
      <c r="Q86" s="62"/>
    </row>
    <row r="87" spans="1:17" ht="13.3" thickBot="1" x14ac:dyDescent="0.4">
      <c r="A87" s="134" t="s">
        <v>51</v>
      </c>
      <c r="B87" s="41">
        <f>SUM(B79:B86)</f>
        <v>0</v>
      </c>
      <c r="C87" s="41">
        <f>SUM(C79:C86)</f>
        <v>0</v>
      </c>
      <c r="D87" s="163"/>
      <c r="E87" s="163"/>
      <c r="F87" s="257">
        <f>SUM(F79:F86)</f>
        <v>0</v>
      </c>
      <c r="G87" s="165"/>
      <c r="H87" s="257">
        <f t="shared" ref="H87" si="2">SUM(H79:H86)</f>
        <v>0</v>
      </c>
      <c r="I87" s="257">
        <f t="shared" ref="I87" si="3">SUM(I79:I86)</f>
        <v>0</v>
      </c>
      <c r="J87" s="167"/>
      <c r="K87" s="167"/>
    </row>
    <row r="88" spans="1:17" ht="12.9" x14ac:dyDescent="0.35">
      <c r="A88" s="166" t="s">
        <v>67</v>
      </c>
      <c r="B88" s="167"/>
      <c r="C88" s="167"/>
      <c r="D88" s="167"/>
      <c r="E88" s="167"/>
      <c r="G88" s="167"/>
      <c r="H88" s="167"/>
      <c r="I88" s="167"/>
      <c r="J88" s="167"/>
      <c r="K88" s="167"/>
    </row>
    <row r="89" spans="1:17" ht="13.3" thickBot="1" x14ac:dyDescent="0.4">
      <c r="A89" s="167" t="s">
        <v>54</v>
      </c>
      <c r="B89" s="167"/>
      <c r="C89" s="167"/>
      <c r="D89" s="167"/>
      <c r="E89" s="167"/>
      <c r="G89" s="167"/>
      <c r="H89" s="167"/>
      <c r="I89" s="167"/>
      <c r="J89" s="167"/>
      <c r="K89" s="167"/>
    </row>
    <row r="90" spans="1:17" ht="12.75" customHeight="1" x14ac:dyDescent="0.35">
      <c r="A90" s="169" t="s">
        <v>59</v>
      </c>
      <c r="B90" s="170"/>
      <c r="C90" s="279" t="str">
        <f>+B66</f>
        <v>Domestic CV:  U.S. + Canada</v>
      </c>
      <c r="D90" s="170"/>
      <c r="E90" s="167"/>
      <c r="G90" s="167"/>
      <c r="H90" s="167"/>
      <c r="I90" s="167"/>
      <c r="J90" s="167"/>
      <c r="K90" s="167"/>
    </row>
    <row r="91" spans="1:17" ht="12.9" x14ac:dyDescent="0.35">
      <c r="A91" s="175"/>
      <c r="B91" s="176"/>
      <c r="C91" s="177" t="s">
        <v>38</v>
      </c>
      <c r="D91" s="178" t="s">
        <v>38</v>
      </c>
      <c r="E91" s="167"/>
      <c r="G91" s="167"/>
      <c r="H91" s="167"/>
      <c r="I91" s="167"/>
      <c r="J91" s="167"/>
      <c r="K91" s="167"/>
    </row>
    <row r="92" spans="1:17" ht="12.9" x14ac:dyDescent="0.35">
      <c r="A92" s="175"/>
      <c r="B92" s="176"/>
      <c r="C92" s="179" t="s">
        <v>32</v>
      </c>
      <c r="D92" s="180" t="s">
        <v>35</v>
      </c>
      <c r="E92" s="167"/>
      <c r="G92" s="167"/>
      <c r="H92" s="167"/>
      <c r="I92" s="167"/>
      <c r="J92" s="167"/>
      <c r="K92" s="167"/>
    </row>
    <row r="93" spans="1:17" ht="13.3" thickBot="1" x14ac:dyDescent="0.4">
      <c r="A93" s="181"/>
      <c r="B93" s="182"/>
      <c r="C93" s="59">
        <f>+'2025'!C93-'2024'!C93</f>
        <v>0</v>
      </c>
      <c r="D93" s="59">
        <f>+'2025'!D93-'2024'!D93</f>
        <v>0</v>
      </c>
      <c r="E93" s="167"/>
      <c r="G93" s="167"/>
      <c r="H93" s="167"/>
      <c r="I93" s="167"/>
      <c r="J93" s="167"/>
      <c r="K93" s="167"/>
    </row>
    <row r="94" spans="1:17" ht="13.3" thickBot="1" x14ac:dyDescent="0.4">
      <c r="A94" s="183"/>
      <c r="B94" s="183"/>
      <c r="C94" s="184"/>
      <c r="D94" s="184"/>
      <c r="E94" s="167"/>
      <c r="G94" s="167"/>
      <c r="H94" s="167"/>
      <c r="I94" s="167"/>
      <c r="J94" s="167"/>
      <c r="K94" s="167"/>
    </row>
    <row r="95" spans="1:17" ht="24.9" x14ac:dyDescent="0.35">
      <c r="A95" s="169" t="s">
        <v>36</v>
      </c>
      <c r="B95" s="186"/>
      <c r="C95" s="280" t="str">
        <f>+B66</f>
        <v>Domestic CV:  U.S. + Canada</v>
      </c>
      <c r="D95" s="184"/>
      <c r="E95" s="167"/>
      <c r="G95" s="167"/>
      <c r="H95" s="167"/>
      <c r="I95" s="167"/>
      <c r="J95" s="167"/>
      <c r="K95" s="167"/>
    </row>
    <row r="96" spans="1:17" ht="12.9" x14ac:dyDescent="0.35">
      <c r="A96" s="190"/>
      <c r="B96" s="191"/>
      <c r="C96" s="222" t="s">
        <v>37</v>
      </c>
      <c r="D96" s="184"/>
      <c r="E96" s="167"/>
      <c r="G96" s="167"/>
      <c r="H96" s="167"/>
      <c r="I96" s="167"/>
      <c r="J96" s="167"/>
      <c r="K96" s="167"/>
    </row>
    <row r="97" spans="1:17" ht="12.9" x14ac:dyDescent="0.35">
      <c r="A97" s="194" t="s">
        <v>1</v>
      </c>
      <c r="B97" s="195"/>
      <c r="C97" s="255">
        <f>+'2025'!C97-'2024'!C97</f>
        <v>0</v>
      </c>
      <c r="D97" s="184"/>
      <c r="E97" s="167"/>
      <c r="G97" s="167"/>
      <c r="H97" s="167"/>
      <c r="I97" s="167"/>
      <c r="J97" s="167"/>
      <c r="K97" s="167"/>
    </row>
    <row r="98" spans="1:17" ht="12.9" x14ac:dyDescent="0.35">
      <c r="A98" s="194" t="s">
        <v>2</v>
      </c>
      <c r="B98" s="197"/>
      <c r="C98" s="255">
        <f>+'2025'!C98-'2024'!C98</f>
        <v>0</v>
      </c>
      <c r="D98" s="184"/>
      <c r="E98" s="167"/>
      <c r="G98" s="167"/>
      <c r="H98" s="167"/>
      <c r="I98" s="167"/>
      <c r="J98" s="167"/>
      <c r="K98" s="167"/>
    </row>
    <row r="99" spans="1:17" ht="12.9" x14ac:dyDescent="0.35">
      <c r="A99" s="194" t="s">
        <v>3</v>
      </c>
      <c r="B99" s="197"/>
      <c r="C99" s="255">
        <f>+'2025'!C99-'2024'!C99</f>
        <v>0</v>
      </c>
      <c r="D99" s="184"/>
      <c r="E99" s="185"/>
      <c r="G99" s="185"/>
      <c r="H99" s="167"/>
      <c r="I99" s="167"/>
      <c r="J99" s="167"/>
      <c r="K99" s="167"/>
    </row>
    <row r="100" spans="1:17" ht="12.9" x14ac:dyDescent="0.35">
      <c r="A100" s="194" t="s">
        <v>4</v>
      </c>
      <c r="B100" s="197"/>
      <c r="C100" s="255">
        <f>+'2025'!C100-'2024'!C100</f>
        <v>0</v>
      </c>
      <c r="D100" s="184"/>
      <c r="E100" s="185"/>
      <c r="G100" s="185"/>
      <c r="H100" s="167"/>
      <c r="I100" s="167"/>
      <c r="J100" s="167"/>
      <c r="K100" s="167"/>
    </row>
    <row r="101" spans="1:17" ht="12.9" x14ac:dyDescent="0.35">
      <c r="A101" s="194" t="s">
        <v>5</v>
      </c>
      <c r="B101" s="197"/>
      <c r="C101" s="255">
        <f>+'2025'!C101-'2024'!C101</f>
        <v>0</v>
      </c>
      <c r="D101" s="184"/>
      <c r="E101" s="185"/>
      <c r="G101" s="185"/>
      <c r="H101" s="167"/>
      <c r="I101" s="167"/>
      <c r="J101" s="167"/>
      <c r="K101" s="167"/>
    </row>
    <row r="102" spans="1:17" ht="12.9" x14ac:dyDescent="0.35">
      <c r="A102" s="194" t="s">
        <v>6</v>
      </c>
      <c r="B102" s="197"/>
      <c r="C102" s="255">
        <f>+'2025'!C102-'2024'!C102</f>
        <v>0</v>
      </c>
      <c r="D102" s="184"/>
      <c r="E102" s="185"/>
      <c r="G102" s="185"/>
      <c r="H102" s="167"/>
      <c r="I102" s="167"/>
      <c r="J102" s="167"/>
      <c r="K102" s="167"/>
    </row>
    <row r="103" spans="1:17" ht="12.9" x14ac:dyDescent="0.35">
      <c r="A103" s="194" t="s">
        <v>49</v>
      </c>
      <c r="B103" s="197"/>
      <c r="C103" s="255">
        <f>+'2025'!C103-'2024'!C103</f>
        <v>0</v>
      </c>
      <c r="D103" s="184"/>
      <c r="E103" s="185"/>
      <c r="G103" s="185"/>
      <c r="H103" s="167"/>
      <c r="I103" s="167"/>
      <c r="J103" s="167"/>
      <c r="K103" s="167"/>
    </row>
    <row r="104" spans="1:17" ht="12.9" x14ac:dyDescent="0.35">
      <c r="A104" s="261"/>
      <c r="B104" s="201" t="s">
        <v>63</v>
      </c>
      <c r="C104" s="255">
        <f>+'2025'!C104-'2024'!C104</f>
        <v>0</v>
      </c>
      <c r="D104" s="184"/>
      <c r="E104" s="185"/>
      <c r="G104" s="185"/>
      <c r="H104" s="167"/>
      <c r="I104" s="167"/>
      <c r="J104" s="167"/>
      <c r="K104" s="167"/>
    </row>
    <row r="105" spans="1:17" ht="12.9" x14ac:dyDescent="0.35">
      <c r="A105" s="261"/>
      <c r="B105" s="201" t="s">
        <v>64</v>
      </c>
      <c r="C105" s="255">
        <f>+'2025'!C105-'2024'!C105</f>
        <v>0</v>
      </c>
      <c r="D105" s="184"/>
      <c r="E105" s="185"/>
      <c r="G105" s="185"/>
      <c r="H105" s="167"/>
      <c r="I105" s="167"/>
      <c r="J105" s="167"/>
      <c r="K105" s="167"/>
    </row>
    <row r="106" spans="1:17" ht="13.3" thickBot="1" x14ac:dyDescent="0.4">
      <c r="A106" s="202" t="s">
        <v>7</v>
      </c>
      <c r="B106" s="203"/>
      <c r="C106" s="255">
        <f>+'2025'!C106-'2024'!C106</f>
        <v>0</v>
      </c>
      <c r="D106" s="184"/>
      <c r="E106" s="185"/>
      <c r="G106" s="185"/>
      <c r="H106" s="167"/>
      <c r="I106" s="167"/>
      <c r="J106" s="167"/>
      <c r="K106" s="167"/>
    </row>
    <row r="107" spans="1:17" ht="12.9" x14ac:dyDescent="0.35">
      <c r="A107" s="167"/>
      <c r="B107" s="167"/>
      <c r="C107" s="167"/>
      <c r="D107" s="184"/>
      <c r="E107" s="167"/>
      <c r="G107" s="167"/>
      <c r="H107" s="167"/>
      <c r="I107" s="167"/>
      <c r="J107" s="167"/>
      <c r="K107" s="167"/>
    </row>
    <row r="108" spans="1:17" ht="25.75" x14ac:dyDescent="0.65">
      <c r="A108" s="209" t="s">
        <v>43</v>
      </c>
      <c r="B108" s="209"/>
      <c r="C108" s="209"/>
      <c r="D108" s="209"/>
      <c r="E108" s="209"/>
      <c r="F108" s="209"/>
      <c r="G108" s="209"/>
      <c r="H108" s="210"/>
      <c r="I108" s="210"/>
      <c r="J108" s="210"/>
      <c r="K108" s="210"/>
    </row>
    <row r="109" spans="1:17" ht="13.3" thickBot="1" x14ac:dyDescent="0.4">
      <c r="A109" s="167"/>
      <c r="B109" s="167"/>
      <c r="C109" s="167"/>
      <c r="D109" s="167"/>
      <c r="E109" s="167"/>
      <c r="G109" s="167"/>
      <c r="H109" s="167"/>
      <c r="I109" s="167"/>
      <c r="J109" s="167"/>
      <c r="K109" s="167"/>
    </row>
    <row r="110" spans="1:17" ht="13.3" thickBot="1" x14ac:dyDescent="0.4">
      <c r="A110" s="95" t="s">
        <v>0</v>
      </c>
      <c r="B110" s="96" t="str">
        <f>+A8</f>
        <v>Variance - 2025 Compared to 2024</v>
      </c>
      <c r="C110" s="97"/>
      <c r="D110" s="97"/>
      <c r="E110" s="97"/>
      <c r="F110" s="97"/>
      <c r="G110" s="97"/>
      <c r="H110" s="97"/>
      <c r="I110" s="98"/>
    </row>
    <row r="111" spans="1:17" ht="39" thickBot="1" x14ac:dyDescent="0.6">
      <c r="A111" s="262" t="str">
        <f>+A108</f>
        <v>Asia Pacific</v>
      </c>
      <c r="B111" s="263" t="s">
        <v>12</v>
      </c>
      <c r="C111" s="264" t="s">
        <v>13</v>
      </c>
      <c r="D111" s="264" t="s">
        <v>27</v>
      </c>
      <c r="E111" s="264" t="s">
        <v>11</v>
      </c>
      <c r="F111" s="53" t="s">
        <v>55</v>
      </c>
      <c r="G111" s="281" t="s">
        <v>14</v>
      </c>
      <c r="H111" s="54" t="s">
        <v>56</v>
      </c>
      <c r="I111" s="55" t="s">
        <v>57</v>
      </c>
      <c r="K111" s="266" t="s">
        <v>61</v>
      </c>
      <c r="L111" s="267"/>
      <c r="M111" s="267"/>
      <c r="N111" s="267"/>
      <c r="O111" s="267"/>
      <c r="P111" s="267"/>
      <c r="Q111" s="267"/>
    </row>
    <row r="112" spans="1:17" ht="15.9" thickBot="1" x14ac:dyDescent="0.45">
      <c r="A112" s="95" t="s">
        <v>46</v>
      </c>
      <c r="B112" s="268" t="str">
        <f>+A108</f>
        <v>Asia Pacific</v>
      </c>
      <c r="C112" s="269"/>
      <c r="D112" s="269"/>
      <c r="E112" s="269"/>
      <c r="F112" s="269"/>
      <c r="G112" s="269"/>
      <c r="H112" s="269"/>
      <c r="I112" s="270"/>
      <c r="K112" s="167"/>
    </row>
    <row r="113" spans="1:17" ht="12.9" x14ac:dyDescent="0.35">
      <c r="A113" s="271" t="s">
        <v>1</v>
      </c>
      <c r="B113" s="56">
        <f>+'2025'!B113-'2024'!B113</f>
        <v>0</v>
      </c>
      <c r="C113" s="56">
        <f>+'2025'!C113-'2024'!C113</f>
        <v>0</v>
      </c>
      <c r="D113" s="255">
        <f>+'2025'!D113-'2024'!D113</f>
        <v>0</v>
      </c>
      <c r="E113" s="50">
        <f>+'2025'!E113-'2024'!E113</f>
        <v>0</v>
      </c>
      <c r="F113" s="255">
        <f>+'2025'!F113-'2024'!F113</f>
        <v>0</v>
      </c>
      <c r="G113" s="50">
        <f>+'2025'!G113-'2024'!G113</f>
        <v>0</v>
      </c>
      <c r="H113" s="255">
        <f>+'2025'!H113-'2024'!H113</f>
        <v>0</v>
      </c>
      <c r="I113" s="255">
        <f>+'2025'!I113-'2024'!I113</f>
        <v>0</v>
      </c>
      <c r="K113" s="61"/>
      <c r="L113" s="62"/>
      <c r="M113" s="62"/>
      <c r="N113" s="62"/>
      <c r="O113" s="62"/>
      <c r="P113" s="62"/>
      <c r="Q113" s="62"/>
    </row>
    <row r="114" spans="1:17" ht="12.9" x14ac:dyDescent="0.35">
      <c r="A114" s="272" t="s">
        <v>2</v>
      </c>
      <c r="B114" s="56">
        <f>+'2025'!B114-'2024'!B114</f>
        <v>0</v>
      </c>
      <c r="C114" s="56">
        <f>+'2025'!C114-'2024'!C114</f>
        <v>0</v>
      </c>
      <c r="D114" s="255">
        <f>+'2025'!D114-'2024'!D114</f>
        <v>0</v>
      </c>
      <c r="E114" s="50">
        <f>+'2025'!E114-'2024'!E114</f>
        <v>0</v>
      </c>
      <c r="F114" s="255">
        <f>+'2025'!F114-'2024'!F114</f>
        <v>0</v>
      </c>
      <c r="G114" s="50">
        <f>+'2025'!G114-'2024'!G114</f>
        <v>0</v>
      </c>
      <c r="H114" s="255">
        <f>+'2025'!H114-'2024'!H114</f>
        <v>0</v>
      </c>
      <c r="I114" s="255">
        <f>+'2025'!I114-'2024'!I114</f>
        <v>0</v>
      </c>
      <c r="K114" s="61"/>
      <c r="L114" s="62"/>
      <c r="M114" s="62"/>
      <c r="N114" s="62"/>
      <c r="O114" s="62"/>
      <c r="P114" s="62"/>
      <c r="Q114" s="62"/>
    </row>
    <row r="115" spans="1:17" ht="12.9" x14ac:dyDescent="0.35">
      <c r="A115" s="272" t="s">
        <v>3</v>
      </c>
      <c r="B115" s="56">
        <f>+'2025'!B115-'2024'!B115</f>
        <v>0</v>
      </c>
      <c r="C115" s="56">
        <f>+'2025'!C115-'2024'!C115</f>
        <v>0</v>
      </c>
      <c r="D115" s="255">
        <f>+'2025'!D115-'2024'!D115</f>
        <v>0</v>
      </c>
      <c r="E115" s="50">
        <f>+'2025'!E115-'2024'!E115</f>
        <v>0</v>
      </c>
      <c r="F115" s="255">
        <f>+'2025'!F115-'2024'!F115</f>
        <v>0</v>
      </c>
      <c r="G115" s="50">
        <f>+'2025'!G115-'2024'!G115</f>
        <v>0</v>
      </c>
      <c r="H115" s="255">
        <f>+'2025'!H115-'2024'!H115</f>
        <v>0</v>
      </c>
      <c r="I115" s="255">
        <f>+'2025'!I115-'2024'!I115</f>
        <v>0</v>
      </c>
      <c r="K115" s="61"/>
      <c r="L115" s="62"/>
      <c r="M115" s="62"/>
      <c r="N115" s="62"/>
      <c r="O115" s="62"/>
      <c r="P115" s="62"/>
      <c r="Q115" s="62"/>
    </row>
    <row r="116" spans="1:17" ht="12.9" x14ac:dyDescent="0.35">
      <c r="A116" s="272" t="s">
        <v>4</v>
      </c>
      <c r="B116" s="56">
        <f>+'2025'!B116-'2024'!B116</f>
        <v>0</v>
      </c>
      <c r="C116" s="56">
        <f>+'2025'!C116-'2024'!C116</f>
        <v>0</v>
      </c>
      <c r="D116" s="255">
        <f>+'2025'!D116-'2024'!D116</f>
        <v>0</v>
      </c>
      <c r="E116" s="50">
        <f>+'2025'!E116-'2024'!E116</f>
        <v>0</v>
      </c>
      <c r="F116" s="255">
        <f>+'2025'!F116-'2024'!F116</f>
        <v>0</v>
      </c>
      <c r="G116" s="50">
        <f>+'2025'!G116-'2024'!G116</f>
        <v>0</v>
      </c>
      <c r="H116" s="255">
        <f>+'2025'!H116-'2024'!H116</f>
        <v>0</v>
      </c>
      <c r="I116" s="255">
        <f>+'2025'!I116-'2024'!I116</f>
        <v>0</v>
      </c>
      <c r="K116" s="61"/>
      <c r="L116" s="62"/>
      <c r="M116" s="62"/>
      <c r="N116" s="62"/>
      <c r="O116" s="62"/>
      <c r="P116" s="62"/>
      <c r="Q116" s="62"/>
    </row>
    <row r="117" spans="1:17" ht="12.9" x14ac:dyDescent="0.35">
      <c r="A117" s="272" t="s">
        <v>5</v>
      </c>
      <c r="B117" s="56">
        <f>+'2025'!B117-'2024'!B117</f>
        <v>0</v>
      </c>
      <c r="C117" s="56">
        <f>+'2025'!C117-'2024'!C117</f>
        <v>0</v>
      </c>
      <c r="D117" s="255">
        <f>+'2025'!D117-'2024'!D117</f>
        <v>0</v>
      </c>
      <c r="E117" s="50">
        <f>+'2025'!E117-'2024'!E117</f>
        <v>0</v>
      </c>
      <c r="F117" s="255">
        <f>+'2025'!F117-'2024'!F117</f>
        <v>0</v>
      </c>
      <c r="G117" s="50">
        <f>+'2025'!G117-'2024'!G117</f>
        <v>0</v>
      </c>
      <c r="H117" s="255">
        <f>+'2025'!H117-'2024'!H117</f>
        <v>0</v>
      </c>
      <c r="I117" s="255">
        <f>+'2025'!I117-'2024'!I117</f>
        <v>0</v>
      </c>
      <c r="K117" s="61"/>
      <c r="L117" s="62"/>
      <c r="M117" s="62"/>
      <c r="N117" s="62"/>
      <c r="O117" s="62"/>
      <c r="P117" s="62"/>
      <c r="Q117" s="62"/>
    </row>
    <row r="118" spans="1:17" ht="12.9" x14ac:dyDescent="0.35">
      <c r="A118" s="272" t="s">
        <v>6</v>
      </c>
      <c r="B118" s="56">
        <f>+'2025'!B118-'2024'!B118</f>
        <v>0</v>
      </c>
      <c r="C118" s="56">
        <f>+'2025'!C118-'2024'!C118</f>
        <v>0</v>
      </c>
      <c r="D118" s="255">
        <f>+'2025'!D118-'2024'!D118</f>
        <v>0</v>
      </c>
      <c r="E118" s="50">
        <f>+'2025'!E118-'2024'!E118</f>
        <v>0</v>
      </c>
      <c r="F118" s="255">
        <f>+'2025'!F118-'2024'!F118</f>
        <v>0</v>
      </c>
      <c r="G118" s="50">
        <f>+'2025'!G118-'2024'!G118</f>
        <v>0</v>
      </c>
      <c r="H118" s="255">
        <f>+'2025'!H118-'2024'!H118</f>
        <v>0</v>
      </c>
      <c r="I118" s="255">
        <f>+'2025'!I118-'2024'!I118</f>
        <v>0</v>
      </c>
      <c r="K118" s="61"/>
      <c r="L118" s="62"/>
      <c r="M118" s="62"/>
      <c r="N118" s="62"/>
      <c r="O118" s="62"/>
      <c r="P118" s="62"/>
      <c r="Q118" s="62"/>
    </row>
    <row r="119" spans="1:17" ht="12.9" x14ac:dyDescent="0.35">
      <c r="A119" s="273" t="s">
        <v>40</v>
      </c>
      <c r="B119" s="56">
        <f>+'2025'!B119-'2024'!B119</f>
        <v>0</v>
      </c>
      <c r="C119" s="56">
        <f>+'2025'!C119-'2024'!C119</f>
        <v>0</v>
      </c>
      <c r="D119" s="255">
        <f>+'2025'!D119-'2024'!D119</f>
        <v>0</v>
      </c>
      <c r="E119" s="50">
        <f>+'2025'!E119-'2024'!E119</f>
        <v>0</v>
      </c>
      <c r="F119" s="255">
        <f>+'2025'!F119-'2024'!F119</f>
        <v>0</v>
      </c>
      <c r="G119" s="50">
        <f>+'2025'!G119-'2024'!G119</f>
        <v>0</v>
      </c>
      <c r="H119" s="255">
        <f>+'2025'!H119-'2024'!H119</f>
        <v>0</v>
      </c>
      <c r="I119" s="255">
        <f>+'2025'!I119-'2024'!I119</f>
        <v>0</v>
      </c>
      <c r="K119" s="61"/>
      <c r="L119" s="62"/>
      <c r="M119" s="62"/>
      <c r="N119" s="62"/>
      <c r="O119" s="62"/>
      <c r="P119" s="62"/>
      <c r="Q119" s="62"/>
    </row>
    <row r="120" spans="1:17" ht="12.9" x14ac:dyDescent="0.35">
      <c r="A120" s="131" t="s">
        <v>63</v>
      </c>
      <c r="B120" s="56">
        <f>+'2025'!B120-'2024'!B120</f>
        <v>0</v>
      </c>
      <c r="C120" s="56">
        <f>+'2025'!C120-'2024'!C120</f>
        <v>0</v>
      </c>
      <c r="D120" s="255">
        <f>+'2025'!D120-'2024'!D120</f>
        <v>0</v>
      </c>
      <c r="E120" s="50">
        <f>+'2025'!E120-'2024'!E120</f>
        <v>0</v>
      </c>
      <c r="F120" s="256">
        <f>+'2025'!F120-'2024'!F120</f>
        <v>0</v>
      </c>
      <c r="G120" s="50">
        <f>+'2025'!G120-'2024'!G120</f>
        <v>0</v>
      </c>
      <c r="H120" s="256">
        <f>+'2025'!H120-'2024'!H120</f>
        <v>0</v>
      </c>
      <c r="I120" s="256">
        <f>+'2025'!I120-'2024'!I120</f>
        <v>0</v>
      </c>
      <c r="K120" s="61"/>
      <c r="L120" s="62"/>
      <c r="M120" s="62"/>
      <c r="N120" s="62"/>
      <c r="O120" s="62"/>
      <c r="P120" s="62"/>
      <c r="Q120" s="62"/>
    </row>
    <row r="121" spans="1:17" ht="12.9" x14ac:dyDescent="0.35">
      <c r="A121" s="131" t="s">
        <v>64</v>
      </c>
      <c r="B121" s="56">
        <f>+'2025'!B121-'2024'!B121</f>
        <v>0</v>
      </c>
      <c r="C121" s="56">
        <f>+'2025'!C121-'2024'!C121</f>
        <v>0</v>
      </c>
      <c r="D121" s="255">
        <f>+'2025'!D121-'2024'!D121</f>
        <v>0</v>
      </c>
      <c r="E121" s="50">
        <f>+'2025'!E121-'2024'!E121</f>
        <v>0</v>
      </c>
      <c r="F121" s="256">
        <f>+'2025'!F121-'2024'!F121</f>
        <v>0</v>
      </c>
      <c r="G121" s="50">
        <f>+'2025'!G121-'2024'!G121</f>
        <v>0</v>
      </c>
      <c r="H121" s="256">
        <f>+'2025'!H121-'2024'!H121</f>
        <v>0</v>
      </c>
      <c r="I121" s="256">
        <f>+'2025'!I121-'2024'!I121</f>
        <v>0</v>
      </c>
      <c r="K121" s="61"/>
      <c r="L121" s="62"/>
      <c r="M121" s="62"/>
      <c r="N121" s="62"/>
      <c r="O121" s="62"/>
      <c r="P121" s="62"/>
      <c r="Q121" s="62"/>
    </row>
    <row r="122" spans="1:17" ht="13.3" thickBot="1" x14ac:dyDescent="0.4">
      <c r="A122" s="132" t="s">
        <v>65</v>
      </c>
      <c r="B122" s="56">
        <f>+'2025'!B122-'2024'!B122</f>
        <v>0</v>
      </c>
      <c r="C122" s="56">
        <f>+'2025'!C122-'2024'!C122</f>
        <v>0</v>
      </c>
      <c r="D122" s="255">
        <f>+'2025'!D122-'2024'!D122</f>
        <v>0</v>
      </c>
      <c r="E122" s="50">
        <f>+'2025'!E122-'2024'!E122</f>
        <v>0</v>
      </c>
      <c r="F122" s="256">
        <f>+'2025'!F122-'2024'!F122</f>
        <v>0</v>
      </c>
      <c r="G122" s="50">
        <f>+'2025'!G122-'2024'!G122</f>
        <v>0</v>
      </c>
      <c r="H122" s="256">
        <f>+'2025'!H122-'2024'!H122</f>
        <v>0</v>
      </c>
      <c r="I122" s="256">
        <f>+'2025'!I122-'2024'!I122</f>
        <v>0</v>
      </c>
      <c r="K122" s="61"/>
      <c r="L122" s="62"/>
      <c r="M122" s="62"/>
      <c r="N122" s="62"/>
      <c r="O122" s="62"/>
      <c r="P122" s="62"/>
      <c r="Q122" s="62"/>
    </row>
    <row r="123" spans="1:17" ht="13.3" thickBot="1" x14ac:dyDescent="0.4">
      <c r="A123" s="134" t="s">
        <v>50</v>
      </c>
      <c r="B123" s="41">
        <f>SUM(B113:B122)</f>
        <v>0</v>
      </c>
      <c r="C123" s="41">
        <f>SUM(C113:C122)</f>
        <v>0</v>
      </c>
      <c r="D123" s="274"/>
      <c r="E123" s="57"/>
      <c r="F123" s="257">
        <f>SUM(F113:F122)</f>
        <v>0</v>
      </c>
      <c r="G123" s="58"/>
      <c r="H123" s="257">
        <f>SUM(H113:H122)</f>
        <v>0</v>
      </c>
      <c r="I123" s="257">
        <f>SUM(I113:I122)</f>
        <v>0</v>
      </c>
      <c r="J123" s="167"/>
      <c r="K123" s="167"/>
    </row>
    <row r="124" spans="1:17" ht="15.9" thickBot="1" x14ac:dyDescent="0.45">
      <c r="A124" s="95" t="s">
        <v>47</v>
      </c>
      <c r="B124" s="268" t="str">
        <f>+A108</f>
        <v>Asia Pacific</v>
      </c>
      <c r="C124" s="269"/>
      <c r="D124" s="269"/>
      <c r="E124" s="269"/>
      <c r="F124" s="269"/>
      <c r="G124" s="269"/>
      <c r="H124" s="269"/>
      <c r="I124" s="270"/>
      <c r="K124" s="167"/>
    </row>
    <row r="125" spans="1:17" ht="12.9" x14ac:dyDescent="0.35">
      <c r="A125" s="275" t="s">
        <v>33</v>
      </c>
      <c r="B125" s="56">
        <f>+'2025'!B125-'2024'!B125</f>
        <v>0</v>
      </c>
      <c r="C125" s="56">
        <f>+'2025'!C125-'2024'!C125</f>
        <v>0</v>
      </c>
      <c r="D125" s="255">
        <f>+'2025'!D125-'2024'!D125</f>
        <v>0</v>
      </c>
      <c r="E125" s="50">
        <f>+'2025'!E125-'2024'!E125</f>
        <v>0</v>
      </c>
      <c r="F125" s="255">
        <f>+'2025'!F125-'2024'!F125</f>
        <v>0</v>
      </c>
      <c r="G125" s="50">
        <f>+'2025'!G125-'2024'!G125</f>
        <v>0</v>
      </c>
      <c r="H125" s="255">
        <f>+'2025'!H125-'2024'!H125</f>
        <v>0</v>
      </c>
      <c r="I125" s="255">
        <f>+'2025'!I125-'2024'!I125</f>
        <v>0</v>
      </c>
      <c r="K125" s="61"/>
      <c r="L125" s="62"/>
      <c r="M125" s="62"/>
      <c r="N125" s="62"/>
      <c r="O125" s="62"/>
      <c r="P125" s="62"/>
      <c r="Q125" s="62"/>
    </row>
    <row r="126" spans="1:17" ht="12.9" x14ac:dyDescent="0.35">
      <c r="A126" s="276" t="s">
        <v>8</v>
      </c>
      <c r="B126" s="56">
        <f>+'2025'!B126-'2024'!B126</f>
        <v>0</v>
      </c>
      <c r="C126" s="56">
        <f>+'2025'!C126-'2024'!C126</f>
        <v>0</v>
      </c>
      <c r="D126" s="255">
        <f>+'2025'!D126-'2024'!D126</f>
        <v>0</v>
      </c>
      <c r="E126" s="50">
        <f>+'2025'!E126-'2024'!E126</f>
        <v>0</v>
      </c>
      <c r="F126" s="255">
        <f>+'2025'!F126-'2024'!F126</f>
        <v>0</v>
      </c>
      <c r="G126" s="50">
        <f>+'2025'!G126-'2024'!G126</f>
        <v>0</v>
      </c>
      <c r="H126" s="255">
        <f>+'2025'!H126-'2024'!H126</f>
        <v>0</v>
      </c>
      <c r="I126" s="255">
        <f>+'2025'!I126-'2024'!I126</f>
        <v>0</v>
      </c>
      <c r="K126" s="61"/>
      <c r="L126" s="62"/>
      <c r="M126" s="62"/>
      <c r="N126" s="62"/>
      <c r="O126" s="62"/>
      <c r="P126" s="62"/>
      <c r="Q126" s="62"/>
    </row>
    <row r="127" spans="1:17" ht="12.9" x14ac:dyDescent="0.35">
      <c r="A127" s="275" t="s">
        <v>34</v>
      </c>
      <c r="B127" s="56">
        <f>+'2025'!B127-'2024'!B127</f>
        <v>0</v>
      </c>
      <c r="C127" s="56">
        <f>+'2025'!C127-'2024'!C127</f>
        <v>0</v>
      </c>
      <c r="D127" s="255">
        <f>+'2025'!D127-'2024'!D127</f>
        <v>0</v>
      </c>
      <c r="E127" s="50">
        <f>+'2025'!E127-'2024'!E127</f>
        <v>0</v>
      </c>
      <c r="F127" s="255">
        <f>+'2025'!F127-'2024'!F127</f>
        <v>0</v>
      </c>
      <c r="G127" s="50">
        <f>+'2025'!G127-'2024'!G127</f>
        <v>0</v>
      </c>
      <c r="H127" s="255">
        <f>+'2025'!H127-'2024'!H127</f>
        <v>0</v>
      </c>
      <c r="I127" s="255">
        <f>+'2025'!I127-'2024'!I127</f>
        <v>0</v>
      </c>
      <c r="K127" s="61"/>
      <c r="L127" s="62"/>
      <c r="M127" s="62"/>
      <c r="N127" s="62"/>
      <c r="O127" s="62"/>
      <c r="P127" s="62"/>
      <c r="Q127" s="62"/>
    </row>
    <row r="128" spans="1:17" ht="12.9" x14ac:dyDescent="0.35">
      <c r="A128" s="272" t="s">
        <v>9</v>
      </c>
      <c r="B128" s="56">
        <f>+'2025'!B128-'2024'!B128</f>
        <v>0</v>
      </c>
      <c r="C128" s="56">
        <f>+'2025'!C128-'2024'!C128</f>
        <v>0</v>
      </c>
      <c r="D128" s="255">
        <f>+'2025'!D128-'2024'!D128</f>
        <v>0</v>
      </c>
      <c r="E128" s="50">
        <f>+'2025'!E128-'2024'!E128</f>
        <v>0</v>
      </c>
      <c r="F128" s="255">
        <f>+'2025'!F128-'2024'!F128</f>
        <v>0</v>
      </c>
      <c r="G128" s="50">
        <f>+'2025'!G128-'2024'!G128</f>
        <v>0</v>
      </c>
      <c r="H128" s="255">
        <f>+'2025'!H128-'2024'!H128</f>
        <v>0</v>
      </c>
      <c r="I128" s="255">
        <f>+'2025'!I128-'2024'!I128</f>
        <v>0</v>
      </c>
      <c r="K128" s="61"/>
      <c r="L128" s="62"/>
      <c r="M128" s="62"/>
      <c r="N128" s="62"/>
      <c r="O128" s="62"/>
      <c r="P128" s="62"/>
      <c r="Q128" s="62"/>
    </row>
    <row r="129" spans="1:17" ht="12.9" x14ac:dyDescent="0.35">
      <c r="A129" s="277" t="s">
        <v>41</v>
      </c>
      <c r="B129" s="56">
        <f>+'2025'!B129-'2024'!B129</f>
        <v>0</v>
      </c>
      <c r="C129" s="56">
        <f>+'2025'!C129-'2024'!C129</f>
        <v>0</v>
      </c>
      <c r="D129" s="255">
        <f>+'2025'!D129-'2024'!D129</f>
        <v>0</v>
      </c>
      <c r="E129" s="50">
        <f>+'2025'!E129-'2024'!E129</f>
        <v>0</v>
      </c>
      <c r="F129" s="255">
        <f>+'2025'!F129-'2024'!F129</f>
        <v>0</v>
      </c>
      <c r="G129" s="50">
        <f>+'2025'!G129-'2024'!G129</f>
        <v>0</v>
      </c>
      <c r="H129" s="255">
        <f>+'2025'!H129-'2024'!H129</f>
        <v>0</v>
      </c>
      <c r="I129" s="255">
        <f>+'2025'!I129-'2024'!I129</f>
        <v>0</v>
      </c>
      <c r="K129" s="61"/>
      <c r="L129" s="62"/>
      <c r="M129" s="62"/>
      <c r="N129" s="62"/>
      <c r="O129" s="62"/>
      <c r="P129" s="62"/>
      <c r="Q129" s="62"/>
    </row>
    <row r="130" spans="1:17" ht="12.9" x14ac:dyDescent="0.35">
      <c r="A130" s="273" t="s">
        <v>42</v>
      </c>
      <c r="B130" s="56">
        <f>+'2025'!B130-'2024'!B130</f>
        <v>0</v>
      </c>
      <c r="C130" s="56">
        <f>+'2025'!C130-'2024'!C130</f>
        <v>0</v>
      </c>
      <c r="D130" s="255">
        <f>+'2025'!D130-'2024'!D130</f>
        <v>0</v>
      </c>
      <c r="E130" s="50">
        <f>+'2025'!E130-'2024'!E130</f>
        <v>0</v>
      </c>
      <c r="F130" s="255">
        <f>+'2025'!F130-'2024'!F130</f>
        <v>0</v>
      </c>
      <c r="G130" s="50">
        <f>+'2025'!G130-'2024'!G130</f>
        <v>0</v>
      </c>
      <c r="H130" s="255">
        <f>+'2025'!H130-'2024'!H130</f>
        <v>0</v>
      </c>
      <c r="I130" s="255">
        <f>+'2025'!I130-'2024'!I130</f>
        <v>0</v>
      </c>
      <c r="K130" s="61"/>
      <c r="L130" s="62"/>
      <c r="M130" s="62"/>
      <c r="N130" s="62"/>
      <c r="O130" s="62"/>
      <c r="P130" s="62"/>
      <c r="Q130" s="62"/>
    </row>
    <row r="131" spans="1:17" ht="12.9" x14ac:dyDescent="0.35">
      <c r="A131" s="272" t="s">
        <v>10</v>
      </c>
      <c r="B131" s="56">
        <f>+'2025'!B131-'2024'!B131</f>
        <v>0</v>
      </c>
      <c r="C131" s="56">
        <f>+'2025'!C131-'2024'!C131</f>
        <v>0</v>
      </c>
      <c r="D131" s="255">
        <f>+'2025'!D131-'2024'!D131</f>
        <v>0</v>
      </c>
      <c r="E131" s="50">
        <f>+'2025'!E131-'2024'!E131</f>
        <v>0</v>
      </c>
      <c r="F131" s="255">
        <f>+'2025'!F131-'2024'!F131</f>
        <v>0</v>
      </c>
      <c r="G131" s="50">
        <f>+'2025'!G131-'2024'!G131</f>
        <v>0</v>
      </c>
      <c r="H131" s="255">
        <f>+'2025'!H131-'2024'!H131</f>
        <v>0</v>
      </c>
      <c r="I131" s="255">
        <f>+'2025'!I131-'2024'!I131</f>
        <v>0</v>
      </c>
      <c r="K131" s="61"/>
      <c r="L131" s="62"/>
      <c r="M131" s="62"/>
      <c r="N131" s="62"/>
      <c r="O131" s="62"/>
      <c r="P131" s="62"/>
      <c r="Q131" s="62"/>
    </row>
    <row r="132" spans="1:17" ht="13.3" thickBot="1" x14ac:dyDescent="0.4">
      <c r="A132" s="278" t="s">
        <v>53</v>
      </c>
      <c r="B132" s="56">
        <f>+'2025'!B132-'2024'!B132</f>
        <v>0</v>
      </c>
      <c r="C132" s="56">
        <f>+'2025'!C132-'2024'!C132</f>
        <v>0</v>
      </c>
      <c r="D132" s="255">
        <f>+'2025'!D132-'2024'!D132</f>
        <v>0</v>
      </c>
      <c r="E132" s="50">
        <f>+'2025'!E132-'2024'!E132</f>
        <v>0</v>
      </c>
      <c r="F132" s="256">
        <f>+'2025'!F132-'2024'!F132</f>
        <v>0</v>
      </c>
      <c r="G132" s="50">
        <f>+'2025'!G132-'2024'!G132</f>
        <v>0</v>
      </c>
      <c r="H132" s="256">
        <f>+'2025'!H132-'2024'!H132</f>
        <v>0</v>
      </c>
      <c r="I132" s="256">
        <f>+'2025'!I132-'2024'!I132</f>
        <v>0</v>
      </c>
      <c r="K132" s="61"/>
      <c r="L132" s="62"/>
      <c r="M132" s="62"/>
      <c r="N132" s="62"/>
      <c r="O132" s="62"/>
      <c r="P132" s="62"/>
      <c r="Q132" s="62"/>
    </row>
    <row r="133" spans="1:17" ht="13.3" thickBot="1" x14ac:dyDescent="0.4">
      <c r="A133" s="134" t="s">
        <v>51</v>
      </c>
      <c r="B133" s="41">
        <f>SUM(B125:B132)</f>
        <v>0</v>
      </c>
      <c r="C133" s="41">
        <f>SUM(C125:C132)</f>
        <v>0</v>
      </c>
      <c r="D133" s="163"/>
      <c r="E133" s="163"/>
      <c r="F133" s="257">
        <f>SUM(F125:F132)</f>
        <v>0</v>
      </c>
      <c r="G133" s="165"/>
      <c r="H133" s="257">
        <f t="shared" ref="H133" si="4">SUM(H125:H132)</f>
        <v>0</v>
      </c>
      <c r="I133" s="257">
        <f t="shared" ref="I133" si="5">SUM(I125:I132)</f>
        <v>0</v>
      </c>
      <c r="J133" s="167"/>
      <c r="K133" s="167"/>
    </row>
    <row r="134" spans="1:17" ht="12.9" x14ac:dyDescent="0.35">
      <c r="A134" s="166" t="s">
        <v>67</v>
      </c>
      <c r="B134" s="167"/>
      <c r="C134" s="167"/>
      <c r="D134" s="167"/>
      <c r="E134" s="167"/>
      <c r="G134" s="167"/>
      <c r="H134" s="167"/>
      <c r="I134" s="167"/>
      <c r="J134" s="167"/>
      <c r="K134" s="167"/>
    </row>
    <row r="135" spans="1:17" ht="13.3" thickBot="1" x14ac:dyDescent="0.4">
      <c r="A135" s="167" t="s">
        <v>54</v>
      </c>
      <c r="B135" s="167"/>
      <c r="C135" s="167"/>
      <c r="D135" s="167"/>
      <c r="E135" s="167"/>
      <c r="G135" s="167"/>
      <c r="H135" s="167"/>
      <c r="I135" s="167"/>
      <c r="J135" s="167"/>
      <c r="K135" s="167"/>
    </row>
    <row r="136" spans="1:17" ht="12.75" customHeight="1" x14ac:dyDescent="0.35">
      <c r="A136" s="169" t="s">
        <v>59</v>
      </c>
      <c r="B136" s="170"/>
      <c r="C136" s="282" t="str">
        <f>+A108</f>
        <v>Asia Pacific</v>
      </c>
      <c r="D136" s="283"/>
      <c r="E136" s="167"/>
      <c r="G136" s="167"/>
      <c r="H136" s="167"/>
      <c r="I136" s="167"/>
      <c r="J136" s="167"/>
      <c r="K136" s="167"/>
    </row>
    <row r="137" spans="1:17" ht="12.9" x14ac:dyDescent="0.35">
      <c r="A137" s="175"/>
      <c r="B137" s="176"/>
      <c r="C137" s="177" t="s">
        <v>38</v>
      </c>
      <c r="D137" s="178" t="s">
        <v>38</v>
      </c>
      <c r="E137" s="167"/>
      <c r="G137" s="167"/>
      <c r="H137" s="167"/>
      <c r="I137" s="167"/>
      <c r="J137" s="167"/>
      <c r="K137" s="167"/>
    </row>
    <row r="138" spans="1:17" ht="12.9" x14ac:dyDescent="0.35">
      <c r="A138" s="175"/>
      <c r="B138" s="176"/>
      <c r="C138" s="179" t="s">
        <v>32</v>
      </c>
      <c r="D138" s="180" t="s">
        <v>35</v>
      </c>
      <c r="E138" s="167"/>
      <c r="G138" s="167"/>
      <c r="H138" s="167"/>
      <c r="I138" s="167"/>
      <c r="J138" s="167"/>
      <c r="K138" s="167"/>
    </row>
    <row r="139" spans="1:17" ht="13.3" thickBot="1" x14ac:dyDescent="0.4">
      <c r="A139" s="181"/>
      <c r="B139" s="182"/>
      <c r="C139" s="59">
        <f>+'2025'!C139-'2024'!C139</f>
        <v>0</v>
      </c>
      <c r="D139" s="59">
        <f>+'2025'!D139-'2024'!D139</f>
        <v>0</v>
      </c>
      <c r="H139" s="167"/>
      <c r="I139" s="167"/>
      <c r="J139" s="167"/>
      <c r="K139" s="167"/>
    </row>
    <row r="140" spans="1:17" ht="13.3" thickBot="1" x14ac:dyDescent="0.4">
      <c r="A140" s="183"/>
      <c r="B140" s="183"/>
      <c r="C140" s="167"/>
      <c r="D140" s="184"/>
      <c r="E140" s="185"/>
      <c r="G140" s="185"/>
      <c r="H140" s="167"/>
      <c r="I140" s="167"/>
      <c r="J140" s="167"/>
      <c r="K140" s="167"/>
    </row>
    <row r="141" spans="1:17" ht="12.9" x14ac:dyDescent="0.35">
      <c r="A141" s="169" t="s">
        <v>36</v>
      </c>
      <c r="B141" s="186"/>
      <c r="C141" s="284" t="str">
        <f>+A108</f>
        <v>Asia Pacific</v>
      </c>
      <c r="D141" s="184"/>
      <c r="E141" s="185"/>
      <c r="G141" s="185"/>
      <c r="H141" s="167"/>
      <c r="I141" s="167"/>
      <c r="J141" s="167"/>
      <c r="K141" s="167"/>
    </row>
    <row r="142" spans="1:17" ht="12.9" x14ac:dyDescent="0.35">
      <c r="A142" s="190"/>
      <c r="B142" s="191"/>
      <c r="C142" s="193" t="s">
        <v>37</v>
      </c>
      <c r="D142" s="184"/>
      <c r="E142" s="185"/>
      <c r="G142" s="185"/>
      <c r="H142" s="167"/>
      <c r="I142" s="167"/>
      <c r="J142" s="167"/>
      <c r="K142" s="167"/>
    </row>
    <row r="143" spans="1:17" ht="12.9" x14ac:dyDescent="0.35">
      <c r="A143" s="194" t="s">
        <v>1</v>
      </c>
      <c r="B143" s="195"/>
      <c r="C143" s="255">
        <f>+'2025'!C143-'2024'!C143</f>
        <v>0</v>
      </c>
      <c r="E143" s="185"/>
      <c r="G143" s="185"/>
      <c r="H143" s="167"/>
      <c r="I143" s="167"/>
      <c r="J143" s="167"/>
      <c r="K143" s="167"/>
    </row>
    <row r="144" spans="1:17" ht="12.9" x14ac:dyDescent="0.35">
      <c r="A144" s="194" t="s">
        <v>2</v>
      </c>
      <c r="B144" s="197"/>
      <c r="C144" s="255">
        <f>+'2025'!C144-'2024'!C144</f>
        <v>0</v>
      </c>
      <c r="E144" s="185"/>
      <c r="G144" s="185"/>
      <c r="H144" s="167"/>
      <c r="I144" s="167"/>
      <c r="J144" s="167"/>
      <c r="K144" s="167"/>
    </row>
    <row r="145" spans="1:17" ht="12.9" x14ac:dyDescent="0.35">
      <c r="A145" s="194" t="s">
        <v>3</v>
      </c>
      <c r="B145" s="197"/>
      <c r="C145" s="255">
        <f>+'2025'!C145-'2024'!C145</f>
        <v>0</v>
      </c>
      <c r="E145" s="185"/>
      <c r="G145" s="185"/>
      <c r="H145" s="167"/>
      <c r="I145" s="167"/>
      <c r="J145" s="167"/>
      <c r="K145" s="167"/>
    </row>
    <row r="146" spans="1:17" ht="12.9" x14ac:dyDescent="0.35">
      <c r="A146" s="194" t="s">
        <v>4</v>
      </c>
      <c r="B146" s="197"/>
      <c r="C146" s="255">
        <f>+'2025'!C146-'2024'!C146</f>
        <v>0</v>
      </c>
      <c r="E146" s="185"/>
      <c r="G146" s="185"/>
      <c r="H146" s="167"/>
      <c r="I146" s="167"/>
      <c r="J146" s="167"/>
      <c r="K146" s="167"/>
    </row>
    <row r="147" spans="1:17" ht="12.9" x14ac:dyDescent="0.35">
      <c r="A147" s="194" t="s">
        <v>5</v>
      </c>
      <c r="B147" s="197"/>
      <c r="C147" s="255">
        <f>+'2025'!C147-'2024'!C147</f>
        <v>0</v>
      </c>
      <c r="E147" s="185"/>
      <c r="G147" s="185"/>
      <c r="H147" s="167"/>
      <c r="I147" s="167"/>
      <c r="J147" s="167"/>
      <c r="K147" s="167"/>
    </row>
    <row r="148" spans="1:17" ht="12.9" x14ac:dyDescent="0.35">
      <c r="A148" s="194" t="s">
        <v>6</v>
      </c>
      <c r="B148" s="197"/>
      <c r="C148" s="255">
        <f>+'2025'!C148-'2024'!C148</f>
        <v>0</v>
      </c>
      <c r="E148" s="185"/>
      <c r="G148" s="185"/>
      <c r="H148" s="167"/>
      <c r="I148" s="167"/>
      <c r="J148" s="167"/>
      <c r="K148" s="167"/>
    </row>
    <row r="149" spans="1:17" ht="12.9" x14ac:dyDescent="0.35">
      <c r="A149" s="194" t="s">
        <v>49</v>
      </c>
      <c r="B149" s="197"/>
      <c r="C149" s="255">
        <f>+'2025'!C149-'2024'!C149</f>
        <v>0</v>
      </c>
      <c r="D149" s="184"/>
      <c r="E149" s="185"/>
      <c r="G149" s="185"/>
      <c r="H149" s="167"/>
      <c r="I149" s="167"/>
      <c r="J149" s="167"/>
      <c r="K149" s="167"/>
    </row>
    <row r="150" spans="1:17" ht="12.9" x14ac:dyDescent="0.35">
      <c r="A150" s="261"/>
      <c r="B150" s="201" t="s">
        <v>63</v>
      </c>
      <c r="C150" s="255">
        <f>+'2025'!C150-'2024'!C150</f>
        <v>0</v>
      </c>
      <c r="D150" s="184"/>
      <c r="E150" s="185"/>
      <c r="G150" s="185"/>
      <c r="H150" s="167"/>
      <c r="I150" s="167"/>
      <c r="J150" s="167"/>
      <c r="K150" s="167"/>
    </row>
    <row r="151" spans="1:17" ht="12.9" x14ac:dyDescent="0.35">
      <c r="A151" s="261"/>
      <c r="B151" s="201" t="s">
        <v>64</v>
      </c>
      <c r="C151" s="255">
        <f>+'2025'!C151-'2024'!C151</f>
        <v>0</v>
      </c>
      <c r="D151" s="184"/>
      <c r="E151" s="185"/>
      <c r="G151" s="185"/>
      <c r="H151" s="167"/>
      <c r="I151" s="167"/>
      <c r="J151" s="167"/>
      <c r="K151" s="167"/>
    </row>
    <row r="152" spans="1:17" ht="13.3" thickBot="1" x14ac:dyDescent="0.4">
      <c r="A152" s="202" t="s">
        <v>7</v>
      </c>
      <c r="B152" s="203"/>
      <c r="C152" s="255">
        <f>+'2025'!C152-'2024'!C152</f>
        <v>0</v>
      </c>
      <c r="E152" s="185"/>
      <c r="G152" s="185"/>
      <c r="H152" s="167"/>
      <c r="I152" s="167"/>
      <c r="J152" s="167"/>
      <c r="K152" s="167"/>
    </row>
    <row r="154" spans="1:17" ht="25.75" x14ac:dyDescent="0.65">
      <c r="A154" s="209" t="s">
        <v>45</v>
      </c>
      <c r="B154" s="209"/>
      <c r="C154" s="209"/>
      <c r="D154" s="209"/>
      <c r="E154" s="209"/>
      <c r="F154" s="209"/>
      <c r="G154" s="209"/>
      <c r="H154" s="210"/>
      <c r="I154" s="210"/>
      <c r="J154" s="210"/>
      <c r="K154" s="210"/>
    </row>
    <row r="155" spans="1:17" ht="13.3" thickBot="1" x14ac:dyDescent="0.4">
      <c r="A155" s="167"/>
      <c r="B155" s="167"/>
      <c r="C155" s="167"/>
      <c r="D155" s="167"/>
      <c r="E155" s="167"/>
      <c r="G155" s="167"/>
      <c r="H155" s="167"/>
      <c r="I155" s="167"/>
      <c r="J155" s="167"/>
      <c r="K155" s="167"/>
    </row>
    <row r="156" spans="1:17" ht="13.3" thickBot="1" x14ac:dyDescent="0.4">
      <c r="A156" s="95" t="s">
        <v>0</v>
      </c>
      <c r="B156" s="96" t="str">
        <f>+A8</f>
        <v>Variance - 2025 Compared to 2024</v>
      </c>
      <c r="C156" s="97"/>
      <c r="D156" s="97"/>
      <c r="E156" s="97"/>
      <c r="F156" s="97"/>
      <c r="G156" s="97"/>
      <c r="H156" s="97"/>
      <c r="I156" s="98"/>
    </row>
    <row r="157" spans="1:17" ht="39" thickBot="1" x14ac:dyDescent="0.6">
      <c r="A157" s="285" t="str">
        <f>+A154</f>
        <v>Europe, Middle East and Africa</v>
      </c>
      <c r="B157" s="263" t="s">
        <v>12</v>
      </c>
      <c r="C157" s="264" t="s">
        <v>13</v>
      </c>
      <c r="D157" s="264" t="s">
        <v>27</v>
      </c>
      <c r="E157" s="264" t="s">
        <v>11</v>
      </c>
      <c r="F157" s="53" t="s">
        <v>55</v>
      </c>
      <c r="G157" s="281" t="s">
        <v>14</v>
      </c>
      <c r="H157" s="54" t="s">
        <v>56</v>
      </c>
      <c r="I157" s="55" t="s">
        <v>57</v>
      </c>
      <c r="K157" s="266" t="s">
        <v>61</v>
      </c>
      <c r="L157" s="267"/>
      <c r="M157" s="267"/>
      <c r="N157" s="267"/>
      <c r="O157" s="267"/>
      <c r="P157" s="267"/>
      <c r="Q157" s="267"/>
    </row>
    <row r="158" spans="1:17" ht="15.9" thickBot="1" x14ac:dyDescent="0.45">
      <c r="A158" s="95" t="s">
        <v>46</v>
      </c>
      <c r="B158" s="268" t="str">
        <f>+A154</f>
        <v>Europe, Middle East and Africa</v>
      </c>
      <c r="C158" s="269"/>
      <c r="D158" s="269"/>
      <c r="E158" s="269"/>
      <c r="F158" s="269"/>
      <c r="G158" s="269"/>
      <c r="H158" s="269"/>
      <c r="I158" s="270"/>
      <c r="K158" s="167"/>
    </row>
    <row r="159" spans="1:17" ht="12.9" x14ac:dyDescent="0.35">
      <c r="A159" s="271" t="s">
        <v>1</v>
      </c>
      <c r="B159" s="56">
        <f>+'2025'!B159-'2024'!B159</f>
        <v>0</v>
      </c>
      <c r="C159" s="56">
        <f>+'2025'!C159-'2024'!C159</f>
        <v>0</v>
      </c>
      <c r="D159" s="255">
        <f>+'2025'!D159-'2024'!D159</f>
        <v>0</v>
      </c>
      <c r="E159" s="50">
        <f>+'2025'!E159-'2024'!E159</f>
        <v>0</v>
      </c>
      <c r="F159" s="255">
        <f>+'2025'!F159-'2024'!F159</f>
        <v>0</v>
      </c>
      <c r="G159" s="50">
        <f>+'2025'!G159-'2024'!G159</f>
        <v>0</v>
      </c>
      <c r="H159" s="255">
        <f>+'2025'!H159-'2024'!H159</f>
        <v>0</v>
      </c>
      <c r="I159" s="255">
        <f>+'2025'!I159-'2024'!I159</f>
        <v>0</v>
      </c>
      <c r="K159" s="61"/>
      <c r="L159" s="62"/>
      <c r="M159" s="62"/>
      <c r="N159" s="62"/>
      <c r="O159" s="62"/>
      <c r="P159" s="62"/>
      <c r="Q159" s="62"/>
    </row>
    <row r="160" spans="1:17" ht="12.9" x14ac:dyDescent="0.35">
      <c r="A160" s="272" t="s">
        <v>2</v>
      </c>
      <c r="B160" s="56">
        <f>+'2025'!B160-'2024'!B160</f>
        <v>0</v>
      </c>
      <c r="C160" s="56">
        <f>+'2025'!C160-'2024'!C160</f>
        <v>0</v>
      </c>
      <c r="D160" s="255">
        <f>+'2025'!D160-'2024'!D160</f>
        <v>0</v>
      </c>
      <c r="E160" s="50">
        <f>+'2025'!E160-'2024'!E160</f>
        <v>0</v>
      </c>
      <c r="F160" s="255">
        <f>+'2025'!F160-'2024'!F160</f>
        <v>0</v>
      </c>
      <c r="G160" s="50">
        <f>+'2025'!G160-'2024'!G160</f>
        <v>0</v>
      </c>
      <c r="H160" s="255">
        <f>+'2025'!H160-'2024'!H160</f>
        <v>0</v>
      </c>
      <c r="I160" s="255">
        <f>+'2025'!I160-'2024'!I160</f>
        <v>0</v>
      </c>
      <c r="K160" s="61"/>
      <c r="L160" s="62"/>
      <c r="M160" s="62"/>
      <c r="N160" s="62"/>
      <c r="O160" s="62"/>
      <c r="P160" s="62"/>
      <c r="Q160" s="62"/>
    </row>
    <row r="161" spans="1:17" ht="12.9" x14ac:dyDescent="0.35">
      <c r="A161" s="272" t="s">
        <v>3</v>
      </c>
      <c r="B161" s="56">
        <f>+'2025'!B161-'2024'!B161</f>
        <v>0</v>
      </c>
      <c r="C161" s="56">
        <f>+'2025'!C161-'2024'!C161</f>
        <v>0</v>
      </c>
      <c r="D161" s="255">
        <f>+'2025'!D161-'2024'!D161</f>
        <v>0</v>
      </c>
      <c r="E161" s="50">
        <f>+'2025'!E161-'2024'!E161</f>
        <v>0</v>
      </c>
      <c r="F161" s="255">
        <f>+'2025'!F161-'2024'!F161</f>
        <v>0</v>
      </c>
      <c r="G161" s="50">
        <f>+'2025'!G161-'2024'!G161</f>
        <v>0</v>
      </c>
      <c r="H161" s="255">
        <f>+'2025'!H161-'2024'!H161</f>
        <v>0</v>
      </c>
      <c r="I161" s="255">
        <f>+'2025'!I161-'2024'!I161</f>
        <v>0</v>
      </c>
      <c r="K161" s="61"/>
      <c r="L161" s="62"/>
      <c r="M161" s="62"/>
      <c r="N161" s="62"/>
      <c r="O161" s="62"/>
      <c r="P161" s="62"/>
      <c r="Q161" s="62"/>
    </row>
    <row r="162" spans="1:17" ht="12.9" x14ac:dyDescent="0.35">
      <c r="A162" s="272" t="s">
        <v>4</v>
      </c>
      <c r="B162" s="56">
        <f>+'2025'!B162-'2024'!B162</f>
        <v>0</v>
      </c>
      <c r="C162" s="56">
        <f>+'2025'!C162-'2024'!C162</f>
        <v>0</v>
      </c>
      <c r="D162" s="255">
        <f>+'2025'!D162-'2024'!D162</f>
        <v>0</v>
      </c>
      <c r="E162" s="50">
        <f>+'2025'!E162-'2024'!E162</f>
        <v>0</v>
      </c>
      <c r="F162" s="255">
        <f>+'2025'!F162-'2024'!F162</f>
        <v>0</v>
      </c>
      <c r="G162" s="50">
        <f>+'2025'!G162-'2024'!G162</f>
        <v>0</v>
      </c>
      <c r="H162" s="255">
        <f>+'2025'!H162-'2024'!H162</f>
        <v>0</v>
      </c>
      <c r="I162" s="255">
        <f>+'2025'!I162-'2024'!I162</f>
        <v>0</v>
      </c>
      <c r="K162" s="61"/>
      <c r="L162" s="62"/>
      <c r="M162" s="62"/>
      <c r="N162" s="62"/>
      <c r="O162" s="62"/>
      <c r="P162" s="62"/>
      <c r="Q162" s="62"/>
    </row>
    <row r="163" spans="1:17" ht="12.9" x14ac:dyDescent="0.35">
      <c r="A163" s="272" t="s">
        <v>5</v>
      </c>
      <c r="B163" s="56">
        <f>+'2025'!B163-'2024'!B163</f>
        <v>0</v>
      </c>
      <c r="C163" s="56">
        <f>+'2025'!C163-'2024'!C163</f>
        <v>0</v>
      </c>
      <c r="D163" s="255">
        <f>+'2025'!D163-'2024'!D163</f>
        <v>0</v>
      </c>
      <c r="E163" s="50">
        <f>+'2025'!E163-'2024'!E163</f>
        <v>0</v>
      </c>
      <c r="F163" s="255">
        <f>+'2025'!F163-'2024'!F163</f>
        <v>0</v>
      </c>
      <c r="G163" s="50">
        <f>+'2025'!G163-'2024'!G163</f>
        <v>0</v>
      </c>
      <c r="H163" s="255">
        <f>+'2025'!H163-'2024'!H163</f>
        <v>0</v>
      </c>
      <c r="I163" s="255">
        <f>+'2025'!I163-'2024'!I163</f>
        <v>0</v>
      </c>
      <c r="K163" s="61"/>
      <c r="L163" s="62"/>
      <c r="M163" s="62"/>
      <c r="N163" s="62"/>
      <c r="O163" s="62"/>
      <c r="P163" s="62"/>
      <c r="Q163" s="62"/>
    </row>
    <row r="164" spans="1:17" ht="12.9" x14ac:dyDescent="0.35">
      <c r="A164" s="272" t="s">
        <v>6</v>
      </c>
      <c r="B164" s="56">
        <f>+'2025'!B164-'2024'!B164</f>
        <v>0</v>
      </c>
      <c r="C164" s="56">
        <f>+'2025'!C164-'2024'!C164</f>
        <v>0</v>
      </c>
      <c r="D164" s="255">
        <f>+'2025'!D164-'2024'!D164</f>
        <v>0</v>
      </c>
      <c r="E164" s="50">
        <f>+'2025'!E164-'2024'!E164</f>
        <v>0</v>
      </c>
      <c r="F164" s="255">
        <f>+'2025'!F164-'2024'!F164</f>
        <v>0</v>
      </c>
      <c r="G164" s="50">
        <f>+'2025'!G164-'2024'!G164</f>
        <v>0</v>
      </c>
      <c r="H164" s="255">
        <f>+'2025'!H164-'2024'!H164</f>
        <v>0</v>
      </c>
      <c r="I164" s="255">
        <f>+'2025'!I164-'2024'!I164</f>
        <v>0</v>
      </c>
      <c r="K164" s="61"/>
      <c r="L164" s="62"/>
      <c r="M164" s="62"/>
      <c r="N164" s="62"/>
      <c r="O164" s="62"/>
      <c r="P164" s="62"/>
      <c r="Q164" s="62"/>
    </row>
    <row r="165" spans="1:17" ht="12.9" x14ac:dyDescent="0.35">
      <c r="A165" s="273" t="s">
        <v>40</v>
      </c>
      <c r="B165" s="56">
        <f>+'2025'!B165-'2024'!B165</f>
        <v>0</v>
      </c>
      <c r="C165" s="56">
        <f>+'2025'!C165-'2024'!C165</f>
        <v>0</v>
      </c>
      <c r="D165" s="255">
        <f>+'2025'!D165-'2024'!D165</f>
        <v>0</v>
      </c>
      <c r="E165" s="50">
        <f>+'2025'!E165-'2024'!E165</f>
        <v>0</v>
      </c>
      <c r="F165" s="255">
        <f>+'2025'!F165-'2024'!F165</f>
        <v>0</v>
      </c>
      <c r="G165" s="50">
        <f>+'2025'!G165-'2024'!G165</f>
        <v>0</v>
      </c>
      <c r="H165" s="255">
        <f>+'2025'!H165-'2024'!H165</f>
        <v>0</v>
      </c>
      <c r="I165" s="255">
        <f>+'2025'!I165-'2024'!I165</f>
        <v>0</v>
      </c>
      <c r="K165" s="61"/>
      <c r="L165" s="62"/>
      <c r="M165" s="62"/>
      <c r="N165" s="62"/>
      <c r="O165" s="62"/>
      <c r="P165" s="62"/>
      <c r="Q165" s="62"/>
    </row>
    <row r="166" spans="1:17" ht="12.9" x14ac:dyDescent="0.35">
      <c r="A166" s="131" t="s">
        <v>63</v>
      </c>
      <c r="B166" s="56">
        <f>+'2025'!B166-'2024'!B166</f>
        <v>0</v>
      </c>
      <c r="C166" s="56">
        <f>+'2025'!C166-'2024'!C166</f>
        <v>0</v>
      </c>
      <c r="D166" s="255">
        <f>+'2025'!D166-'2024'!D166</f>
        <v>0</v>
      </c>
      <c r="E166" s="50">
        <f>+'2025'!E166-'2024'!E166</f>
        <v>0</v>
      </c>
      <c r="F166" s="256">
        <f>+'2025'!F166-'2024'!F166</f>
        <v>0</v>
      </c>
      <c r="G166" s="50">
        <f>+'2025'!G166-'2024'!G166</f>
        <v>0</v>
      </c>
      <c r="H166" s="256">
        <f>+'2025'!H166-'2024'!H166</f>
        <v>0</v>
      </c>
      <c r="I166" s="256">
        <f>+'2025'!I166-'2024'!I166</f>
        <v>0</v>
      </c>
      <c r="K166" s="61"/>
      <c r="L166" s="62"/>
      <c r="M166" s="62"/>
      <c r="N166" s="62"/>
      <c r="O166" s="62"/>
      <c r="P166" s="62"/>
      <c r="Q166" s="62"/>
    </row>
    <row r="167" spans="1:17" ht="12.9" x14ac:dyDescent="0.35">
      <c r="A167" s="131" t="s">
        <v>64</v>
      </c>
      <c r="B167" s="56">
        <f>+'2025'!B167-'2024'!B167</f>
        <v>0</v>
      </c>
      <c r="C167" s="56">
        <f>+'2025'!C167-'2024'!C167</f>
        <v>0</v>
      </c>
      <c r="D167" s="255">
        <f>+'2025'!D167-'2024'!D167</f>
        <v>0</v>
      </c>
      <c r="E167" s="50">
        <f>+'2025'!E167-'2024'!E167</f>
        <v>0</v>
      </c>
      <c r="F167" s="256">
        <f>+'2025'!F167-'2024'!F167</f>
        <v>0</v>
      </c>
      <c r="G167" s="50">
        <f>+'2025'!G167-'2024'!G167</f>
        <v>0</v>
      </c>
      <c r="H167" s="256">
        <f>+'2025'!H167-'2024'!H167</f>
        <v>0</v>
      </c>
      <c r="I167" s="256">
        <f>+'2025'!I167-'2024'!I167</f>
        <v>0</v>
      </c>
      <c r="K167" s="61"/>
      <c r="L167" s="62"/>
      <c r="M167" s="62"/>
      <c r="N167" s="62"/>
      <c r="O167" s="62"/>
      <c r="P167" s="62"/>
      <c r="Q167" s="62"/>
    </row>
    <row r="168" spans="1:17" ht="13.3" thickBot="1" x14ac:dyDescent="0.4">
      <c r="A168" s="132" t="s">
        <v>65</v>
      </c>
      <c r="B168" s="56">
        <f>+'2025'!B168-'2024'!B168</f>
        <v>0</v>
      </c>
      <c r="C168" s="56">
        <f>+'2025'!C168-'2024'!C168</f>
        <v>0</v>
      </c>
      <c r="D168" s="255">
        <f>+'2025'!D168-'2024'!D168</f>
        <v>0</v>
      </c>
      <c r="E168" s="50">
        <f>+'2025'!E168-'2024'!E168</f>
        <v>0</v>
      </c>
      <c r="F168" s="256">
        <f>+'2025'!F168-'2024'!F168</f>
        <v>0</v>
      </c>
      <c r="G168" s="50">
        <f>+'2025'!G168-'2024'!G168</f>
        <v>0</v>
      </c>
      <c r="H168" s="256">
        <f>+'2025'!H168-'2024'!H168</f>
        <v>0</v>
      </c>
      <c r="I168" s="256">
        <f>+'2025'!I168-'2024'!I168</f>
        <v>0</v>
      </c>
      <c r="K168" s="61"/>
      <c r="L168" s="62"/>
      <c r="M168" s="62"/>
      <c r="N168" s="62"/>
      <c r="O168" s="62"/>
      <c r="P168" s="62"/>
      <c r="Q168" s="62"/>
    </row>
    <row r="169" spans="1:17" ht="13.3" thickBot="1" x14ac:dyDescent="0.4">
      <c r="A169" s="134" t="s">
        <v>50</v>
      </c>
      <c r="B169" s="41">
        <f>SUM(B159:B168)</f>
        <v>0</v>
      </c>
      <c r="C169" s="41">
        <f>SUM(C159:C168)</f>
        <v>0</v>
      </c>
      <c r="D169" s="274"/>
      <c r="E169" s="57"/>
      <c r="F169" s="257">
        <f>SUM(F159:F168)</f>
        <v>0</v>
      </c>
      <c r="G169" s="58"/>
      <c r="H169" s="257">
        <f>SUM(H159:H168)</f>
        <v>0</v>
      </c>
      <c r="I169" s="257">
        <f>SUM(I159:I168)</f>
        <v>0</v>
      </c>
      <c r="J169" s="167"/>
      <c r="K169" s="167"/>
    </row>
    <row r="170" spans="1:17" ht="15.9" thickBot="1" x14ac:dyDescent="0.45">
      <c r="A170" s="95" t="s">
        <v>47</v>
      </c>
      <c r="B170" s="268" t="str">
        <f>+A154</f>
        <v>Europe, Middle East and Africa</v>
      </c>
      <c r="C170" s="269"/>
      <c r="D170" s="269"/>
      <c r="E170" s="269"/>
      <c r="F170" s="269"/>
      <c r="G170" s="269"/>
      <c r="H170" s="269"/>
      <c r="I170" s="270"/>
      <c r="K170" s="167"/>
    </row>
    <row r="171" spans="1:17" ht="12.9" x14ac:dyDescent="0.35">
      <c r="A171" s="275" t="s">
        <v>33</v>
      </c>
      <c r="B171" s="56">
        <f>+'2025'!B171-'2024'!B171</f>
        <v>0</v>
      </c>
      <c r="C171" s="56">
        <f>+'2025'!C171-'2024'!C171</f>
        <v>0</v>
      </c>
      <c r="D171" s="255">
        <f>+'2025'!D171-'2024'!D171</f>
        <v>0</v>
      </c>
      <c r="E171" s="50">
        <f>+'2025'!E171-'2024'!E171</f>
        <v>0</v>
      </c>
      <c r="F171" s="255">
        <f>+'2025'!F171-'2024'!F171</f>
        <v>0</v>
      </c>
      <c r="G171" s="50">
        <f>+'2025'!G171-'2024'!G171</f>
        <v>0</v>
      </c>
      <c r="H171" s="255">
        <f>+'2025'!H171-'2024'!H171</f>
        <v>0</v>
      </c>
      <c r="I171" s="255">
        <f>+'2025'!I171-'2024'!I171</f>
        <v>0</v>
      </c>
      <c r="K171" s="61"/>
      <c r="L171" s="62"/>
      <c r="M171" s="62"/>
      <c r="N171" s="62"/>
      <c r="O171" s="62"/>
      <c r="P171" s="62"/>
      <c r="Q171" s="62"/>
    </row>
    <row r="172" spans="1:17" ht="12.9" x14ac:dyDescent="0.35">
      <c r="A172" s="276" t="s">
        <v>8</v>
      </c>
      <c r="B172" s="56">
        <f>+'2025'!B172-'2024'!B172</f>
        <v>0</v>
      </c>
      <c r="C172" s="56">
        <f>+'2025'!C172-'2024'!C172</f>
        <v>0</v>
      </c>
      <c r="D172" s="255">
        <f>+'2025'!D172-'2024'!D172</f>
        <v>0</v>
      </c>
      <c r="E172" s="50">
        <f>+'2025'!E172-'2024'!E172</f>
        <v>0</v>
      </c>
      <c r="F172" s="255">
        <f>+'2025'!F172-'2024'!F172</f>
        <v>0</v>
      </c>
      <c r="G172" s="50">
        <f>+'2025'!G172-'2024'!G172</f>
        <v>0</v>
      </c>
      <c r="H172" s="255">
        <f>+'2025'!H172-'2024'!H172</f>
        <v>0</v>
      </c>
      <c r="I172" s="255">
        <f>+'2025'!I172-'2024'!I172</f>
        <v>0</v>
      </c>
      <c r="K172" s="61"/>
      <c r="L172" s="62"/>
      <c r="M172" s="62"/>
      <c r="N172" s="62"/>
      <c r="O172" s="62"/>
      <c r="P172" s="62"/>
      <c r="Q172" s="62"/>
    </row>
    <row r="173" spans="1:17" ht="12.9" x14ac:dyDescent="0.35">
      <c r="A173" s="275" t="s">
        <v>34</v>
      </c>
      <c r="B173" s="56">
        <f>+'2025'!B173-'2024'!B173</f>
        <v>0</v>
      </c>
      <c r="C173" s="56">
        <f>+'2025'!C173-'2024'!C173</f>
        <v>0</v>
      </c>
      <c r="D173" s="255">
        <f>+'2025'!D173-'2024'!D173</f>
        <v>0</v>
      </c>
      <c r="E173" s="50">
        <f>+'2025'!E173-'2024'!E173</f>
        <v>0</v>
      </c>
      <c r="F173" s="255">
        <f>+'2025'!F173-'2024'!F173</f>
        <v>0</v>
      </c>
      <c r="G173" s="50">
        <f>+'2025'!G173-'2024'!G173</f>
        <v>0</v>
      </c>
      <c r="H173" s="255">
        <f>+'2025'!H173-'2024'!H173</f>
        <v>0</v>
      </c>
      <c r="I173" s="255">
        <f>+'2025'!I173-'2024'!I173</f>
        <v>0</v>
      </c>
      <c r="K173" s="61"/>
      <c r="L173" s="62"/>
      <c r="M173" s="62"/>
      <c r="N173" s="62"/>
      <c r="O173" s="62"/>
      <c r="P173" s="62"/>
      <c r="Q173" s="62"/>
    </row>
    <row r="174" spans="1:17" ht="12.9" x14ac:dyDescent="0.35">
      <c r="A174" s="272" t="s">
        <v>9</v>
      </c>
      <c r="B174" s="56">
        <f>+'2025'!B174-'2024'!B174</f>
        <v>0</v>
      </c>
      <c r="C174" s="56">
        <f>+'2025'!C174-'2024'!C174</f>
        <v>0</v>
      </c>
      <c r="D174" s="255">
        <f>+'2025'!D174-'2024'!D174</f>
        <v>0</v>
      </c>
      <c r="E174" s="50">
        <f>+'2025'!E174-'2024'!E174</f>
        <v>0</v>
      </c>
      <c r="F174" s="255">
        <f>+'2025'!F174-'2024'!F174</f>
        <v>0</v>
      </c>
      <c r="G174" s="50">
        <f>+'2025'!G174-'2024'!G174</f>
        <v>0</v>
      </c>
      <c r="H174" s="255">
        <f>+'2025'!H174-'2024'!H174</f>
        <v>0</v>
      </c>
      <c r="I174" s="255">
        <f>+'2025'!I174-'2024'!I174</f>
        <v>0</v>
      </c>
      <c r="K174" s="61"/>
      <c r="L174" s="62"/>
      <c r="M174" s="62"/>
      <c r="N174" s="62"/>
      <c r="O174" s="62"/>
      <c r="P174" s="62"/>
      <c r="Q174" s="62"/>
    </row>
    <row r="175" spans="1:17" ht="12.9" x14ac:dyDescent="0.35">
      <c r="A175" s="277" t="s">
        <v>41</v>
      </c>
      <c r="B175" s="56">
        <f>+'2025'!B175-'2024'!B175</f>
        <v>0</v>
      </c>
      <c r="C175" s="56">
        <f>+'2025'!C175-'2024'!C175</f>
        <v>0</v>
      </c>
      <c r="D175" s="255">
        <f>+'2025'!D175-'2024'!D175</f>
        <v>0</v>
      </c>
      <c r="E175" s="50">
        <f>+'2025'!E175-'2024'!E175</f>
        <v>0</v>
      </c>
      <c r="F175" s="255">
        <f>+'2025'!F175-'2024'!F175</f>
        <v>0</v>
      </c>
      <c r="G175" s="50">
        <f>+'2025'!G175-'2024'!G175</f>
        <v>0</v>
      </c>
      <c r="H175" s="255">
        <f>+'2025'!H175-'2024'!H175</f>
        <v>0</v>
      </c>
      <c r="I175" s="255">
        <f>+'2025'!I175-'2024'!I175</f>
        <v>0</v>
      </c>
      <c r="K175" s="61"/>
      <c r="L175" s="62"/>
      <c r="M175" s="62"/>
      <c r="N175" s="62"/>
      <c r="O175" s="62"/>
      <c r="P175" s="62"/>
      <c r="Q175" s="62"/>
    </row>
    <row r="176" spans="1:17" ht="12.9" x14ac:dyDescent="0.35">
      <c r="A176" s="273" t="s">
        <v>42</v>
      </c>
      <c r="B176" s="56">
        <f>+'2025'!B176-'2024'!B176</f>
        <v>0</v>
      </c>
      <c r="C176" s="56">
        <f>+'2025'!C176-'2024'!C176</f>
        <v>0</v>
      </c>
      <c r="D176" s="255">
        <f>+'2025'!D176-'2024'!D176</f>
        <v>0</v>
      </c>
      <c r="E176" s="50">
        <f>+'2025'!E176-'2024'!E176</f>
        <v>0</v>
      </c>
      <c r="F176" s="255">
        <f>+'2025'!F176-'2024'!F176</f>
        <v>0</v>
      </c>
      <c r="G176" s="50">
        <f>+'2025'!G176-'2024'!G176</f>
        <v>0</v>
      </c>
      <c r="H176" s="255">
        <f>+'2025'!H176-'2024'!H176</f>
        <v>0</v>
      </c>
      <c r="I176" s="255">
        <f>+'2025'!I176-'2024'!I176</f>
        <v>0</v>
      </c>
      <c r="K176" s="61"/>
      <c r="L176" s="62"/>
      <c r="M176" s="62"/>
      <c r="N176" s="62"/>
      <c r="O176" s="62"/>
      <c r="P176" s="62"/>
      <c r="Q176" s="62"/>
    </row>
    <row r="177" spans="1:17" ht="12.9" x14ac:dyDescent="0.35">
      <c r="A177" s="272" t="s">
        <v>10</v>
      </c>
      <c r="B177" s="56">
        <f>+'2025'!B177-'2024'!B177</f>
        <v>0</v>
      </c>
      <c r="C177" s="56">
        <f>+'2025'!C177-'2024'!C177</f>
        <v>0</v>
      </c>
      <c r="D177" s="255">
        <f>+'2025'!D177-'2024'!D177</f>
        <v>0</v>
      </c>
      <c r="E177" s="50">
        <f>+'2025'!E177-'2024'!E177</f>
        <v>0</v>
      </c>
      <c r="F177" s="255">
        <f>+'2025'!F177-'2024'!F177</f>
        <v>0</v>
      </c>
      <c r="G177" s="50">
        <f>+'2025'!G177-'2024'!G177</f>
        <v>0</v>
      </c>
      <c r="H177" s="255">
        <f>+'2025'!H177-'2024'!H177</f>
        <v>0</v>
      </c>
      <c r="I177" s="255">
        <f>+'2025'!I177-'2024'!I177</f>
        <v>0</v>
      </c>
      <c r="K177" s="61"/>
      <c r="L177" s="62"/>
      <c r="M177" s="62"/>
      <c r="N177" s="62"/>
      <c r="O177" s="62"/>
      <c r="P177" s="62"/>
      <c r="Q177" s="62"/>
    </row>
    <row r="178" spans="1:17" ht="13.3" thickBot="1" x14ac:dyDescent="0.4">
      <c r="A178" s="278" t="s">
        <v>53</v>
      </c>
      <c r="B178" s="56">
        <f>+'2025'!B178-'2024'!B178</f>
        <v>0</v>
      </c>
      <c r="C178" s="56">
        <f>+'2025'!C178-'2024'!C178</f>
        <v>0</v>
      </c>
      <c r="D178" s="255">
        <f>+'2025'!D178-'2024'!D178</f>
        <v>0</v>
      </c>
      <c r="E178" s="50">
        <f>+'2025'!E178-'2024'!E178</f>
        <v>0</v>
      </c>
      <c r="F178" s="256">
        <f>+'2025'!F178-'2024'!F178</f>
        <v>0</v>
      </c>
      <c r="G178" s="50">
        <f>+'2025'!G178-'2024'!G178</f>
        <v>0</v>
      </c>
      <c r="H178" s="256">
        <f>+'2025'!H178-'2024'!H178</f>
        <v>0</v>
      </c>
      <c r="I178" s="256">
        <f>+'2025'!I178-'2024'!I178</f>
        <v>0</v>
      </c>
      <c r="K178" s="61"/>
      <c r="L178" s="62"/>
      <c r="M178" s="62"/>
      <c r="N178" s="62"/>
      <c r="O178" s="62"/>
      <c r="P178" s="62"/>
      <c r="Q178" s="62"/>
    </row>
    <row r="179" spans="1:17" ht="13.3" thickBot="1" x14ac:dyDescent="0.4">
      <c r="A179" s="134" t="s">
        <v>51</v>
      </c>
      <c r="B179" s="41">
        <f>SUM(B171:B178)</f>
        <v>0</v>
      </c>
      <c r="C179" s="41">
        <f>SUM(C171:C178)</f>
        <v>0</v>
      </c>
      <c r="D179" s="163"/>
      <c r="E179" s="163"/>
      <c r="F179" s="257">
        <f>SUM(F171:F178)</f>
        <v>0</v>
      </c>
      <c r="G179" s="165"/>
      <c r="H179" s="257">
        <f t="shared" ref="H179" si="6">SUM(H171:H178)</f>
        <v>0</v>
      </c>
      <c r="I179" s="257">
        <f t="shared" ref="I179" si="7">SUM(I171:I178)</f>
        <v>0</v>
      </c>
      <c r="J179" s="167"/>
      <c r="K179" s="167"/>
    </row>
    <row r="180" spans="1:17" ht="12.9" x14ac:dyDescent="0.35">
      <c r="A180" s="166" t="s">
        <v>67</v>
      </c>
      <c r="B180" s="167"/>
      <c r="C180" s="167"/>
      <c r="D180" s="167"/>
      <c r="E180" s="167"/>
      <c r="G180" s="167"/>
      <c r="H180" s="167"/>
      <c r="I180" s="167"/>
      <c r="J180" s="167"/>
      <c r="K180" s="167"/>
    </row>
    <row r="181" spans="1:17" ht="13.3" thickBot="1" x14ac:dyDescent="0.4">
      <c r="A181" s="167" t="s">
        <v>54</v>
      </c>
      <c r="B181" s="167"/>
      <c r="C181" s="167"/>
      <c r="D181" s="167"/>
      <c r="E181" s="167"/>
      <c r="G181" s="167"/>
      <c r="H181" s="167"/>
      <c r="I181" s="167"/>
      <c r="J181" s="167"/>
      <c r="K181" s="167"/>
    </row>
    <row r="182" spans="1:17" ht="12.75" customHeight="1" x14ac:dyDescent="0.35">
      <c r="A182" s="169" t="s">
        <v>59</v>
      </c>
      <c r="B182" s="170"/>
      <c r="C182" s="282" t="str">
        <f>+A154</f>
        <v>Europe, Middle East and Africa</v>
      </c>
      <c r="D182" s="283"/>
      <c r="E182" s="167"/>
      <c r="G182" s="167"/>
      <c r="H182" s="167"/>
      <c r="I182" s="167"/>
      <c r="J182" s="167"/>
      <c r="K182" s="167"/>
    </row>
    <row r="183" spans="1:17" ht="12.9" x14ac:dyDescent="0.35">
      <c r="A183" s="175"/>
      <c r="B183" s="176"/>
      <c r="C183" s="177" t="s">
        <v>38</v>
      </c>
      <c r="D183" s="178" t="s">
        <v>38</v>
      </c>
      <c r="E183" s="167"/>
      <c r="G183" s="167"/>
      <c r="H183" s="167"/>
      <c r="I183" s="167"/>
      <c r="J183" s="167"/>
      <c r="K183" s="167"/>
    </row>
    <row r="184" spans="1:17" ht="12.9" x14ac:dyDescent="0.35">
      <c r="A184" s="175"/>
      <c r="B184" s="176"/>
      <c r="C184" s="179" t="s">
        <v>32</v>
      </c>
      <c r="D184" s="180" t="s">
        <v>35</v>
      </c>
      <c r="E184" s="167"/>
      <c r="G184" s="167"/>
      <c r="H184" s="167"/>
      <c r="I184" s="167"/>
      <c r="J184" s="167"/>
      <c r="K184" s="167"/>
    </row>
    <row r="185" spans="1:17" ht="13.3" thickBot="1" x14ac:dyDescent="0.4">
      <c r="A185" s="181"/>
      <c r="B185" s="182"/>
      <c r="C185" s="59">
        <f>+'2025'!C185-'2024'!C185</f>
        <v>0</v>
      </c>
      <c r="D185" s="59">
        <f>+'2025'!D185-'2024'!D185</f>
        <v>0</v>
      </c>
      <c r="H185" s="167"/>
      <c r="I185" s="167"/>
      <c r="J185" s="167"/>
      <c r="K185" s="167"/>
    </row>
    <row r="186" spans="1:17" ht="13.3" thickBot="1" x14ac:dyDescent="0.4">
      <c r="A186" s="183"/>
      <c r="B186" s="183"/>
      <c r="C186" s="167"/>
      <c r="D186" s="184"/>
      <c r="E186" s="185"/>
      <c r="G186" s="185"/>
      <c r="H186" s="167"/>
      <c r="I186" s="167"/>
      <c r="J186" s="167"/>
      <c r="K186" s="167"/>
    </row>
    <row r="187" spans="1:17" ht="24.9" x14ac:dyDescent="0.35">
      <c r="A187" s="169" t="s">
        <v>36</v>
      </c>
      <c r="B187" s="186"/>
      <c r="C187" s="286" t="str">
        <f>+A154</f>
        <v>Europe, Middle East and Africa</v>
      </c>
      <c r="D187" s="184"/>
      <c r="E187" s="185"/>
      <c r="G187" s="185"/>
      <c r="H187" s="167"/>
      <c r="I187" s="167"/>
      <c r="J187" s="167"/>
      <c r="K187" s="167"/>
    </row>
    <row r="188" spans="1:17" ht="12.9" x14ac:dyDescent="0.35">
      <c r="A188" s="190"/>
      <c r="B188" s="191"/>
      <c r="C188" s="193" t="s">
        <v>37</v>
      </c>
      <c r="D188" s="184"/>
      <c r="E188" s="185"/>
      <c r="G188" s="185"/>
      <c r="H188" s="167"/>
      <c r="I188" s="167"/>
      <c r="J188" s="167"/>
      <c r="K188" s="167"/>
    </row>
    <row r="189" spans="1:17" ht="12.9" x14ac:dyDescent="0.35">
      <c r="A189" s="194" t="s">
        <v>1</v>
      </c>
      <c r="B189" s="195"/>
      <c r="C189" s="255">
        <f>+'2025'!C189-'2024'!C189</f>
        <v>0</v>
      </c>
      <c r="E189" s="185"/>
      <c r="G189" s="185"/>
      <c r="H189" s="167"/>
      <c r="I189" s="167"/>
      <c r="J189" s="167"/>
      <c r="K189" s="167"/>
    </row>
    <row r="190" spans="1:17" ht="12.9" x14ac:dyDescent="0.35">
      <c r="A190" s="194" t="s">
        <v>2</v>
      </c>
      <c r="B190" s="197"/>
      <c r="C190" s="255">
        <f>+'2025'!C190-'2024'!C190</f>
        <v>0</v>
      </c>
      <c r="E190" s="185"/>
      <c r="G190" s="185"/>
      <c r="H190" s="167"/>
      <c r="I190" s="167"/>
      <c r="J190" s="167"/>
      <c r="K190" s="167"/>
    </row>
    <row r="191" spans="1:17" ht="12.9" x14ac:dyDescent="0.35">
      <c r="A191" s="194" t="s">
        <v>3</v>
      </c>
      <c r="B191" s="197"/>
      <c r="C191" s="255">
        <f>+'2025'!C191-'2024'!C191</f>
        <v>0</v>
      </c>
      <c r="E191" s="185"/>
      <c r="G191" s="185"/>
      <c r="H191" s="167"/>
      <c r="I191" s="167"/>
      <c r="J191" s="167"/>
      <c r="K191" s="167"/>
    </row>
    <row r="192" spans="1:17" ht="12.9" x14ac:dyDescent="0.35">
      <c r="A192" s="194" t="s">
        <v>4</v>
      </c>
      <c r="B192" s="197"/>
      <c r="C192" s="255">
        <f>+'2025'!C192-'2024'!C192</f>
        <v>0</v>
      </c>
      <c r="E192" s="185"/>
      <c r="G192" s="185"/>
      <c r="H192" s="167"/>
      <c r="I192" s="167"/>
      <c r="J192" s="167"/>
      <c r="K192" s="167"/>
    </row>
    <row r="193" spans="1:17" ht="12.9" x14ac:dyDescent="0.35">
      <c r="A193" s="194" t="s">
        <v>5</v>
      </c>
      <c r="B193" s="197"/>
      <c r="C193" s="255">
        <f>+'2025'!C193-'2024'!C193</f>
        <v>0</v>
      </c>
      <c r="E193" s="185"/>
      <c r="G193" s="185"/>
      <c r="H193" s="167"/>
      <c r="I193" s="167"/>
      <c r="J193" s="167"/>
      <c r="K193" s="167"/>
    </row>
    <row r="194" spans="1:17" ht="12.9" x14ac:dyDescent="0.35">
      <c r="A194" s="194" t="s">
        <v>6</v>
      </c>
      <c r="B194" s="197"/>
      <c r="C194" s="255">
        <f>+'2025'!C194-'2024'!C194</f>
        <v>0</v>
      </c>
      <c r="E194" s="185"/>
      <c r="G194" s="185"/>
      <c r="H194" s="167"/>
      <c r="I194" s="167"/>
      <c r="J194" s="167"/>
      <c r="K194" s="167"/>
    </row>
    <row r="195" spans="1:17" ht="12.9" x14ac:dyDescent="0.35">
      <c r="A195" s="194" t="s">
        <v>49</v>
      </c>
      <c r="B195" s="197"/>
      <c r="C195" s="255">
        <f>+'2025'!C195-'2024'!C195</f>
        <v>0</v>
      </c>
      <c r="D195" s="184"/>
      <c r="E195" s="185"/>
      <c r="G195" s="185"/>
      <c r="H195" s="167"/>
      <c r="I195" s="167"/>
      <c r="J195" s="167"/>
      <c r="K195" s="167"/>
    </row>
    <row r="196" spans="1:17" ht="12.9" x14ac:dyDescent="0.35">
      <c r="A196" s="261"/>
      <c r="B196" s="201" t="s">
        <v>63</v>
      </c>
      <c r="C196" s="255">
        <f>+'2025'!C196-'2024'!C196</f>
        <v>0</v>
      </c>
      <c r="D196" s="184"/>
      <c r="E196" s="185"/>
      <c r="G196" s="185"/>
      <c r="H196" s="167"/>
      <c r="I196" s="167"/>
      <c r="J196" s="167"/>
      <c r="K196" s="167"/>
    </row>
    <row r="197" spans="1:17" ht="12.9" x14ac:dyDescent="0.35">
      <c r="A197" s="261"/>
      <c r="B197" s="201" t="s">
        <v>64</v>
      </c>
      <c r="C197" s="255">
        <f>+'2025'!C197-'2024'!C197</f>
        <v>0</v>
      </c>
      <c r="D197" s="184"/>
      <c r="E197" s="185"/>
      <c r="G197" s="185"/>
      <c r="H197" s="167"/>
      <c r="I197" s="167"/>
      <c r="J197" s="167"/>
      <c r="K197" s="167"/>
    </row>
    <row r="198" spans="1:17" ht="13.3" thickBot="1" x14ac:dyDescent="0.4">
      <c r="A198" s="202" t="s">
        <v>7</v>
      </c>
      <c r="B198" s="203"/>
      <c r="C198" s="255">
        <f>+'2025'!C198-'2024'!C198</f>
        <v>0</v>
      </c>
      <c r="E198" s="185"/>
      <c r="G198" s="185"/>
      <c r="H198" s="167"/>
      <c r="I198" s="167"/>
      <c r="J198" s="167"/>
      <c r="K198" s="167"/>
    </row>
    <row r="200" spans="1:17" ht="25.75" x14ac:dyDescent="0.65">
      <c r="A200" s="209" t="s">
        <v>48</v>
      </c>
      <c r="B200" s="209"/>
      <c r="C200" s="209"/>
      <c r="D200" s="209"/>
      <c r="E200" s="209"/>
      <c r="F200" s="209"/>
      <c r="G200" s="209"/>
      <c r="H200" s="210"/>
      <c r="I200" s="210"/>
      <c r="J200" s="210"/>
      <c r="K200" s="210"/>
    </row>
    <row r="201" spans="1:17" ht="13.3" thickBot="1" x14ac:dyDescent="0.4">
      <c r="A201" s="167"/>
      <c r="B201" s="167"/>
      <c r="C201" s="167"/>
      <c r="D201" s="167"/>
      <c r="E201" s="167"/>
      <c r="G201" s="167"/>
      <c r="H201" s="167"/>
      <c r="I201" s="167"/>
      <c r="J201" s="167"/>
      <c r="K201" s="167"/>
    </row>
    <row r="202" spans="1:17" ht="13.3" thickBot="1" x14ac:dyDescent="0.4">
      <c r="A202" s="95" t="s">
        <v>0</v>
      </c>
      <c r="B202" s="96" t="str">
        <f>+A8</f>
        <v>Variance - 2025 Compared to 2024</v>
      </c>
      <c r="C202" s="97"/>
      <c r="D202" s="97"/>
      <c r="E202" s="97"/>
      <c r="F202" s="97"/>
      <c r="G202" s="97"/>
      <c r="H202" s="97"/>
      <c r="I202" s="98"/>
    </row>
    <row r="203" spans="1:17" ht="39" thickBot="1" x14ac:dyDescent="0.6">
      <c r="A203" s="285" t="str">
        <f>+A200</f>
        <v>Latin America including Mexico</v>
      </c>
      <c r="B203" s="263" t="s">
        <v>12</v>
      </c>
      <c r="C203" s="264" t="s">
        <v>13</v>
      </c>
      <c r="D203" s="264" t="s">
        <v>27</v>
      </c>
      <c r="E203" s="264" t="s">
        <v>11</v>
      </c>
      <c r="F203" s="53" t="s">
        <v>55</v>
      </c>
      <c r="G203" s="281" t="s">
        <v>14</v>
      </c>
      <c r="H203" s="54" t="s">
        <v>56</v>
      </c>
      <c r="I203" s="55" t="s">
        <v>57</v>
      </c>
      <c r="K203" s="266" t="s">
        <v>61</v>
      </c>
      <c r="L203" s="267"/>
      <c r="M203" s="267"/>
      <c r="N203" s="267"/>
      <c r="O203" s="267"/>
      <c r="P203" s="267"/>
      <c r="Q203" s="267"/>
    </row>
    <row r="204" spans="1:17" ht="15.9" thickBot="1" x14ac:dyDescent="0.45">
      <c r="A204" s="95" t="s">
        <v>46</v>
      </c>
      <c r="B204" s="268" t="str">
        <f>+A200</f>
        <v>Latin America including Mexico</v>
      </c>
      <c r="C204" s="269"/>
      <c r="D204" s="269"/>
      <c r="E204" s="269"/>
      <c r="F204" s="269"/>
      <c r="G204" s="269"/>
      <c r="H204" s="269"/>
      <c r="I204" s="270"/>
      <c r="K204" s="167"/>
    </row>
    <row r="205" spans="1:17" ht="12.9" x14ac:dyDescent="0.35">
      <c r="A205" s="271" t="s">
        <v>1</v>
      </c>
      <c r="B205" s="56">
        <f>+'2025'!B205-'2024'!B205</f>
        <v>0</v>
      </c>
      <c r="C205" s="56">
        <f>+'2025'!C205-'2024'!C205</f>
        <v>0</v>
      </c>
      <c r="D205" s="255">
        <f>+'2025'!D205-'2024'!D205</f>
        <v>0</v>
      </c>
      <c r="E205" s="50">
        <f>+'2025'!E205-'2024'!E205</f>
        <v>0</v>
      </c>
      <c r="F205" s="255">
        <f>+'2025'!F205-'2024'!F205</f>
        <v>0</v>
      </c>
      <c r="G205" s="50">
        <f>+'2025'!G205-'2024'!G205</f>
        <v>0</v>
      </c>
      <c r="H205" s="255">
        <f>+'2025'!H205-'2024'!H205</f>
        <v>0</v>
      </c>
      <c r="I205" s="255">
        <f>+'2025'!I205-'2024'!I205</f>
        <v>0</v>
      </c>
      <c r="K205" s="61"/>
      <c r="L205" s="62"/>
      <c r="M205" s="62"/>
      <c r="N205" s="62"/>
      <c r="O205" s="62"/>
      <c r="P205" s="62"/>
      <c r="Q205" s="62"/>
    </row>
    <row r="206" spans="1:17" ht="12.9" x14ac:dyDescent="0.35">
      <c r="A206" s="272" t="s">
        <v>2</v>
      </c>
      <c r="B206" s="56">
        <f>+'2025'!B206-'2024'!B206</f>
        <v>0</v>
      </c>
      <c r="C206" s="56">
        <f>+'2025'!C206-'2024'!C206</f>
        <v>0</v>
      </c>
      <c r="D206" s="255">
        <f>+'2025'!D206-'2024'!D206</f>
        <v>0</v>
      </c>
      <c r="E206" s="50">
        <f>+'2025'!E206-'2024'!E206</f>
        <v>0</v>
      </c>
      <c r="F206" s="255">
        <f>+'2025'!F206-'2024'!F206</f>
        <v>0</v>
      </c>
      <c r="G206" s="50">
        <f>+'2025'!G206-'2024'!G206</f>
        <v>0</v>
      </c>
      <c r="H206" s="255">
        <f>+'2025'!H206-'2024'!H206</f>
        <v>0</v>
      </c>
      <c r="I206" s="255">
        <f>+'2025'!I206-'2024'!I206</f>
        <v>0</v>
      </c>
      <c r="K206" s="61"/>
      <c r="L206" s="62"/>
      <c r="M206" s="62"/>
      <c r="N206" s="62"/>
      <c r="O206" s="62"/>
      <c r="P206" s="62"/>
      <c r="Q206" s="62"/>
    </row>
    <row r="207" spans="1:17" ht="12.9" x14ac:dyDescent="0.35">
      <c r="A207" s="272" t="s">
        <v>3</v>
      </c>
      <c r="B207" s="56">
        <f>+'2025'!B207-'2024'!B207</f>
        <v>0</v>
      </c>
      <c r="C207" s="56">
        <f>+'2025'!C207-'2024'!C207</f>
        <v>0</v>
      </c>
      <c r="D207" s="255">
        <f>+'2025'!D207-'2024'!D207</f>
        <v>0</v>
      </c>
      <c r="E207" s="50">
        <f>+'2025'!E207-'2024'!E207</f>
        <v>0</v>
      </c>
      <c r="F207" s="255">
        <f>+'2025'!F207-'2024'!F207</f>
        <v>0</v>
      </c>
      <c r="G207" s="50">
        <f>+'2025'!G207-'2024'!G207</f>
        <v>0</v>
      </c>
      <c r="H207" s="255">
        <f>+'2025'!H207-'2024'!H207</f>
        <v>0</v>
      </c>
      <c r="I207" s="255">
        <f>+'2025'!I207-'2024'!I207</f>
        <v>0</v>
      </c>
      <c r="K207" s="61"/>
      <c r="L207" s="62"/>
      <c r="M207" s="62"/>
      <c r="N207" s="62"/>
      <c r="O207" s="62"/>
      <c r="P207" s="62"/>
      <c r="Q207" s="62"/>
    </row>
    <row r="208" spans="1:17" ht="12.9" x14ac:dyDescent="0.35">
      <c r="A208" s="272" t="s">
        <v>4</v>
      </c>
      <c r="B208" s="56">
        <f>+'2025'!B208-'2024'!B208</f>
        <v>0</v>
      </c>
      <c r="C208" s="56">
        <f>+'2025'!C208-'2024'!C208</f>
        <v>0</v>
      </c>
      <c r="D208" s="255">
        <f>+'2025'!D208-'2024'!D208</f>
        <v>0</v>
      </c>
      <c r="E208" s="50">
        <f>+'2025'!E208-'2024'!E208</f>
        <v>0</v>
      </c>
      <c r="F208" s="255">
        <f>+'2025'!F208-'2024'!F208</f>
        <v>0</v>
      </c>
      <c r="G208" s="50">
        <f>+'2025'!G208-'2024'!G208</f>
        <v>0</v>
      </c>
      <c r="H208" s="255">
        <f>+'2025'!H208-'2024'!H208</f>
        <v>0</v>
      </c>
      <c r="I208" s="255">
        <f>+'2025'!I208-'2024'!I208</f>
        <v>0</v>
      </c>
      <c r="K208" s="61"/>
      <c r="L208" s="287"/>
      <c r="M208" s="62"/>
      <c r="N208" s="62"/>
      <c r="O208" s="62"/>
      <c r="P208" s="62"/>
      <c r="Q208" s="62"/>
    </row>
    <row r="209" spans="1:17" ht="12.9" x14ac:dyDescent="0.35">
      <c r="A209" s="272" t="s">
        <v>5</v>
      </c>
      <c r="B209" s="56">
        <f>+'2025'!B209-'2024'!B209</f>
        <v>0</v>
      </c>
      <c r="C209" s="56">
        <f>+'2025'!C209-'2024'!C209</f>
        <v>0</v>
      </c>
      <c r="D209" s="255">
        <f>+'2025'!D209-'2024'!D209</f>
        <v>0</v>
      </c>
      <c r="E209" s="50">
        <f>+'2025'!E209-'2024'!E209</f>
        <v>0</v>
      </c>
      <c r="F209" s="255">
        <f>+'2025'!F209-'2024'!F209</f>
        <v>0</v>
      </c>
      <c r="G209" s="50">
        <f>+'2025'!G209-'2024'!G209</f>
        <v>0</v>
      </c>
      <c r="H209" s="255">
        <f>+'2025'!H209-'2024'!H209</f>
        <v>0</v>
      </c>
      <c r="I209" s="255">
        <f>+'2025'!I209-'2024'!I209</f>
        <v>0</v>
      </c>
      <c r="K209" s="61"/>
      <c r="L209" s="62"/>
      <c r="M209" s="62"/>
      <c r="N209" s="62"/>
      <c r="O209" s="62"/>
      <c r="P209" s="62"/>
      <c r="Q209" s="62"/>
    </row>
    <row r="210" spans="1:17" ht="12.9" x14ac:dyDescent="0.35">
      <c r="A210" s="272" t="s">
        <v>6</v>
      </c>
      <c r="B210" s="56">
        <f>+'2025'!B210-'2024'!B210</f>
        <v>0</v>
      </c>
      <c r="C210" s="56">
        <f>+'2025'!C210-'2024'!C210</f>
        <v>0</v>
      </c>
      <c r="D210" s="255">
        <f>+'2025'!D210-'2024'!D210</f>
        <v>0</v>
      </c>
      <c r="E210" s="50">
        <f>+'2025'!E210-'2024'!E210</f>
        <v>0</v>
      </c>
      <c r="F210" s="255">
        <f>+'2025'!F210-'2024'!F210</f>
        <v>0</v>
      </c>
      <c r="G210" s="50">
        <f>+'2025'!G210-'2024'!G210</f>
        <v>0</v>
      </c>
      <c r="H210" s="255">
        <f>+'2025'!H210-'2024'!H210</f>
        <v>0</v>
      </c>
      <c r="I210" s="255">
        <f>+'2025'!I210-'2024'!I210</f>
        <v>0</v>
      </c>
      <c r="K210" s="61"/>
      <c r="L210" s="62"/>
      <c r="M210" s="62"/>
      <c r="N210" s="62"/>
      <c r="O210" s="62"/>
      <c r="P210" s="62"/>
      <c r="Q210" s="62"/>
    </row>
    <row r="211" spans="1:17" ht="12.9" x14ac:dyDescent="0.35">
      <c r="A211" s="273" t="s">
        <v>40</v>
      </c>
      <c r="B211" s="56">
        <f>+'2025'!B211-'2024'!B211</f>
        <v>0</v>
      </c>
      <c r="C211" s="56">
        <f>+'2025'!C211-'2024'!C211</f>
        <v>0</v>
      </c>
      <c r="D211" s="255">
        <f>+'2025'!D211-'2024'!D211</f>
        <v>0</v>
      </c>
      <c r="E211" s="50">
        <f>+'2025'!E211-'2024'!E211</f>
        <v>0</v>
      </c>
      <c r="F211" s="255">
        <f>+'2025'!F211-'2024'!F211</f>
        <v>0</v>
      </c>
      <c r="G211" s="50">
        <f>+'2025'!G211-'2024'!G211</f>
        <v>0</v>
      </c>
      <c r="H211" s="255">
        <f>+'2025'!H211-'2024'!H211</f>
        <v>0</v>
      </c>
      <c r="I211" s="255">
        <f>+'2025'!I211-'2024'!I211</f>
        <v>0</v>
      </c>
      <c r="K211" s="61"/>
      <c r="L211" s="62"/>
      <c r="M211" s="62"/>
      <c r="N211" s="62"/>
      <c r="O211" s="62"/>
      <c r="P211" s="62"/>
      <c r="Q211" s="62"/>
    </row>
    <row r="212" spans="1:17" ht="12.9" x14ac:dyDescent="0.35">
      <c r="A212" s="131" t="s">
        <v>63</v>
      </c>
      <c r="B212" s="56">
        <f>+'2025'!B212-'2024'!B212</f>
        <v>0</v>
      </c>
      <c r="C212" s="56">
        <f>+'2025'!C212-'2024'!C212</f>
        <v>0</v>
      </c>
      <c r="D212" s="255">
        <f>+'2025'!D212-'2024'!D212</f>
        <v>0</v>
      </c>
      <c r="E212" s="50">
        <f>+'2025'!E212-'2024'!E212</f>
        <v>0</v>
      </c>
      <c r="F212" s="256">
        <f>+'2025'!F212-'2024'!F212</f>
        <v>0</v>
      </c>
      <c r="G212" s="50">
        <f>+'2025'!G212-'2024'!G212</f>
        <v>0</v>
      </c>
      <c r="H212" s="256">
        <f>+'2025'!H212-'2024'!H212</f>
        <v>0</v>
      </c>
      <c r="I212" s="256">
        <f>+'2025'!I212-'2024'!I212</f>
        <v>0</v>
      </c>
      <c r="K212" s="61"/>
      <c r="L212" s="62"/>
      <c r="M212" s="62"/>
      <c r="N212" s="62"/>
      <c r="O212" s="62"/>
      <c r="P212" s="62"/>
      <c r="Q212" s="62"/>
    </row>
    <row r="213" spans="1:17" ht="12.9" x14ac:dyDescent="0.35">
      <c r="A213" s="131" t="s">
        <v>64</v>
      </c>
      <c r="B213" s="56">
        <f>+'2025'!B213-'2024'!B213</f>
        <v>0</v>
      </c>
      <c r="C213" s="56">
        <f>+'2025'!C213-'2024'!C213</f>
        <v>0</v>
      </c>
      <c r="D213" s="255">
        <f>+'2025'!D213-'2024'!D213</f>
        <v>0</v>
      </c>
      <c r="E213" s="50">
        <f>+'2025'!E213-'2024'!E213</f>
        <v>0</v>
      </c>
      <c r="F213" s="256">
        <f>+'2025'!F213-'2024'!F213</f>
        <v>0</v>
      </c>
      <c r="G213" s="50">
        <f>+'2025'!G213-'2024'!G213</f>
        <v>0</v>
      </c>
      <c r="H213" s="256">
        <f>+'2025'!H213-'2024'!H213</f>
        <v>0</v>
      </c>
      <c r="I213" s="256">
        <f>+'2025'!I213-'2024'!I213</f>
        <v>0</v>
      </c>
      <c r="K213" s="61"/>
      <c r="L213" s="62"/>
      <c r="M213" s="62"/>
      <c r="N213" s="62"/>
      <c r="O213" s="62"/>
      <c r="P213" s="62"/>
      <c r="Q213" s="62"/>
    </row>
    <row r="214" spans="1:17" ht="13.3" thickBot="1" x14ac:dyDescent="0.4">
      <c r="A214" s="132" t="s">
        <v>65</v>
      </c>
      <c r="B214" s="56">
        <f>+'2025'!B214-'2024'!B214</f>
        <v>0</v>
      </c>
      <c r="C214" s="56">
        <f>+'2025'!C214-'2024'!C214</f>
        <v>0</v>
      </c>
      <c r="D214" s="255">
        <f>+'2025'!D214-'2024'!D214</f>
        <v>0</v>
      </c>
      <c r="E214" s="50">
        <f>+'2025'!E214-'2024'!E214</f>
        <v>0</v>
      </c>
      <c r="F214" s="256">
        <f>+'2025'!F214-'2024'!F214</f>
        <v>0</v>
      </c>
      <c r="G214" s="50">
        <f>+'2025'!G214-'2024'!G214</f>
        <v>0</v>
      </c>
      <c r="H214" s="256">
        <f>+'2025'!H214-'2024'!H214</f>
        <v>0</v>
      </c>
      <c r="I214" s="256">
        <f>+'2025'!I214-'2024'!I214</f>
        <v>0</v>
      </c>
      <c r="K214" s="61"/>
      <c r="L214" s="62"/>
      <c r="M214" s="62"/>
      <c r="N214" s="62"/>
      <c r="O214" s="62"/>
      <c r="P214" s="62"/>
      <c r="Q214" s="62"/>
    </row>
    <row r="215" spans="1:17" ht="13.3" thickBot="1" x14ac:dyDescent="0.4">
      <c r="A215" s="134" t="s">
        <v>50</v>
      </c>
      <c r="B215" s="41">
        <f>SUM(B205:B214)</f>
        <v>0</v>
      </c>
      <c r="C215" s="41">
        <f>SUM(C205:C214)</f>
        <v>0</v>
      </c>
      <c r="D215" s="274"/>
      <c r="E215" s="57"/>
      <c r="F215" s="257">
        <f>SUM(F205:F214)</f>
        <v>0</v>
      </c>
      <c r="G215" s="58"/>
      <c r="H215" s="257">
        <f>SUM(H205:H214)</f>
        <v>0</v>
      </c>
      <c r="I215" s="257">
        <f>SUM(I205:I214)</f>
        <v>0</v>
      </c>
      <c r="J215" s="167"/>
      <c r="K215" s="167"/>
    </row>
    <row r="216" spans="1:17" ht="15.9" thickBot="1" x14ac:dyDescent="0.45">
      <c r="A216" s="95" t="s">
        <v>47</v>
      </c>
      <c r="B216" s="268" t="str">
        <f>+A200</f>
        <v>Latin America including Mexico</v>
      </c>
      <c r="C216" s="269"/>
      <c r="D216" s="269"/>
      <c r="E216" s="269"/>
      <c r="F216" s="269"/>
      <c r="G216" s="269"/>
      <c r="H216" s="269"/>
      <c r="I216" s="270"/>
      <c r="K216" s="167"/>
    </row>
    <row r="217" spans="1:17" ht="12.9" x14ac:dyDescent="0.35">
      <c r="A217" s="275" t="s">
        <v>33</v>
      </c>
      <c r="B217" s="56">
        <f>+'2025'!B217-'2024'!B217</f>
        <v>0</v>
      </c>
      <c r="C217" s="56">
        <f>+'2025'!C217-'2024'!C217</f>
        <v>0</v>
      </c>
      <c r="D217" s="255">
        <f>+'2025'!D217-'2024'!D217</f>
        <v>0</v>
      </c>
      <c r="E217" s="50">
        <f>+'2025'!E217-'2024'!E217</f>
        <v>0</v>
      </c>
      <c r="F217" s="255">
        <f>+'2025'!F217-'2024'!F217</f>
        <v>0</v>
      </c>
      <c r="G217" s="50">
        <f>+'2025'!G217-'2024'!G217</f>
        <v>0</v>
      </c>
      <c r="H217" s="255">
        <f>+'2025'!H217-'2024'!H217</f>
        <v>0</v>
      </c>
      <c r="I217" s="255">
        <f>+'2025'!I217-'2024'!I217</f>
        <v>0</v>
      </c>
      <c r="K217" s="61"/>
      <c r="L217" s="62"/>
      <c r="M217" s="62"/>
      <c r="N217" s="62"/>
      <c r="O217" s="62"/>
      <c r="P217" s="62"/>
      <c r="Q217" s="62"/>
    </row>
    <row r="218" spans="1:17" ht="12.9" x14ac:dyDescent="0.35">
      <c r="A218" s="276" t="s">
        <v>8</v>
      </c>
      <c r="B218" s="56">
        <f>+'2025'!B218-'2024'!B218</f>
        <v>0</v>
      </c>
      <c r="C218" s="56">
        <f>+'2025'!C218-'2024'!C218</f>
        <v>0</v>
      </c>
      <c r="D218" s="255">
        <f>+'2025'!D218-'2024'!D218</f>
        <v>0</v>
      </c>
      <c r="E218" s="50">
        <f>+'2025'!E218-'2024'!E218</f>
        <v>0</v>
      </c>
      <c r="F218" s="255">
        <f>+'2025'!F218-'2024'!F218</f>
        <v>0</v>
      </c>
      <c r="G218" s="50">
        <f>+'2025'!G218-'2024'!G218</f>
        <v>0</v>
      </c>
      <c r="H218" s="255">
        <f>+'2025'!H218-'2024'!H218</f>
        <v>0</v>
      </c>
      <c r="I218" s="255">
        <f>+'2025'!I218-'2024'!I218</f>
        <v>0</v>
      </c>
      <c r="K218" s="61"/>
      <c r="L218" s="62"/>
      <c r="M218" s="62"/>
      <c r="N218" s="62"/>
      <c r="O218" s="62"/>
      <c r="P218" s="62"/>
      <c r="Q218" s="62"/>
    </row>
    <row r="219" spans="1:17" ht="12.9" x14ac:dyDescent="0.35">
      <c r="A219" s="275" t="s">
        <v>34</v>
      </c>
      <c r="B219" s="56">
        <f>+'2025'!B219-'2024'!B219</f>
        <v>0</v>
      </c>
      <c r="C219" s="56">
        <f>+'2025'!C219-'2024'!C219</f>
        <v>0</v>
      </c>
      <c r="D219" s="255">
        <f>+'2025'!D219-'2024'!D219</f>
        <v>0</v>
      </c>
      <c r="E219" s="50">
        <f>+'2025'!E219-'2024'!E219</f>
        <v>0</v>
      </c>
      <c r="F219" s="255">
        <f>+'2025'!F219-'2024'!F219</f>
        <v>0</v>
      </c>
      <c r="G219" s="50">
        <f>+'2025'!G219-'2024'!G219</f>
        <v>0</v>
      </c>
      <c r="H219" s="255">
        <f>+'2025'!H219-'2024'!H219</f>
        <v>0</v>
      </c>
      <c r="I219" s="255">
        <f>+'2025'!I219-'2024'!I219</f>
        <v>0</v>
      </c>
      <c r="K219" s="61"/>
      <c r="L219" s="62"/>
      <c r="M219" s="62"/>
      <c r="N219" s="62"/>
      <c r="O219" s="62"/>
      <c r="P219" s="62"/>
      <c r="Q219" s="62"/>
    </row>
    <row r="220" spans="1:17" ht="12.9" x14ac:dyDescent="0.35">
      <c r="A220" s="272" t="s">
        <v>9</v>
      </c>
      <c r="B220" s="56">
        <f>+'2025'!B220-'2024'!B220</f>
        <v>0</v>
      </c>
      <c r="C220" s="56">
        <f>+'2025'!C220-'2024'!C220</f>
        <v>0</v>
      </c>
      <c r="D220" s="255">
        <f>+'2025'!D220-'2024'!D220</f>
        <v>0</v>
      </c>
      <c r="E220" s="50">
        <f>+'2025'!E220-'2024'!E220</f>
        <v>0</v>
      </c>
      <c r="F220" s="255">
        <f>+'2025'!F220-'2024'!F220</f>
        <v>0</v>
      </c>
      <c r="G220" s="50">
        <f>+'2025'!G220-'2024'!G220</f>
        <v>0</v>
      </c>
      <c r="H220" s="255">
        <f>+'2025'!H220-'2024'!H220</f>
        <v>0</v>
      </c>
      <c r="I220" s="255">
        <f>+'2025'!I220-'2024'!I220</f>
        <v>0</v>
      </c>
      <c r="K220" s="61"/>
      <c r="L220" s="62"/>
      <c r="M220" s="62"/>
      <c r="N220" s="62"/>
      <c r="O220" s="62"/>
      <c r="P220" s="62"/>
      <c r="Q220" s="62"/>
    </row>
    <row r="221" spans="1:17" ht="12.9" x14ac:dyDescent="0.35">
      <c r="A221" s="277" t="s">
        <v>41</v>
      </c>
      <c r="B221" s="56">
        <f>+'2025'!B221-'2024'!B221</f>
        <v>0</v>
      </c>
      <c r="C221" s="56">
        <f>+'2025'!C221-'2024'!C221</f>
        <v>0</v>
      </c>
      <c r="D221" s="255">
        <f>+'2025'!D221-'2024'!D221</f>
        <v>0</v>
      </c>
      <c r="E221" s="50">
        <f>+'2025'!E221-'2024'!E221</f>
        <v>0</v>
      </c>
      <c r="F221" s="255">
        <f>+'2025'!F221-'2024'!F221</f>
        <v>0</v>
      </c>
      <c r="G221" s="50">
        <f>+'2025'!G221-'2024'!G221</f>
        <v>0</v>
      </c>
      <c r="H221" s="255">
        <f>+'2025'!H221-'2024'!H221</f>
        <v>0</v>
      </c>
      <c r="I221" s="255">
        <f>+'2025'!I221-'2024'!I221</f>
        <v>0</v>
      </c>
      <c r="K221" s="61"/>
      <c r="L221" s="62"/>
      <c r="M221" s="62"/>
      <c r="N221" s="62"/>
      <c r="O221" s="62"/>
      <c r="P221" s="62"/>
      <c r="Q221" s="62"/>
    </row>
    <row r="222" spans="1:17" ht="12.9" x14ac:dyDescent="0.35">
      <c r="A222" s="273" t="s">
        <v>42</v>
      </c>
      <c r="B222" s="56">
        <f>+'2025'!B222-'2024'!B222</f>
        <v>0</v>
      </c>
      <c r="C222" s="56">
        <f>+'2025'!C222-'2024'!C222</f>
        <v>0</v>
      </c>
      <c r="D222" s="255">
        <f>+'2025'!D222-'2024'!D222</f>
        <v>0</v>
      </c>
      <c r="E222" s="50">
        <f>+'2025'!E222-'2024'!E222</f>
        <v>0</v>
      </c>
      <c r="F222" s="255">
        <f>+'2025'!F222-'2024'!F222</f>
        <v>0</v>
      </c>
      <c r="G222" s="50">
        <f>+'2025'!G222-'2024'!G222</f>
        <v>0</v>
      </c>
      <c r="H222" s="255">
        <f>+'2025'!H222-'2024'!H222</f>
        <v>0</v>
      </c>
      <c r="I222" s="255">
        <f>+'2025'!I222-'2024'!I222</f>
        <v>0</v>
      </c>
      <c r="K222" s="61"/>
      <c r="L222" s="62"/>
      <c r="M222" s="62"/>
      <c r="N222" s="62"/>
      <c r="O222" s="62"/>
      <c r="P222" s="62"/>
      <c r="Q222" s="62"/>
    </row>
    <row r="223" spans="1:17" ht="12.9" x14ac:dyDescent="0.35">
      <c r="A223" s="272" t="s">
        <v>10</v>
      </c>
      <c r="B223" s="56">
        <f>+'2025'!B223-'2024'!B223</f>
        <v>0</v>
      </c>
      <c r="C223" s="56">
        <f>+'2025'!C223-'2024'!C223</f>
        <v>0</v>
      </c>
      <c r="D223" s="255">
        <f>+'2025'!D223-'2024'!D223</f>
        <v>0</v>
      </c>
      <c r="E223" s="50">
        <f>+'2025'!E223-'2024'!E223</f>
        <v>0</v>
      </c>
      <c r="F223" s="255">
        <f>+'2025'!F223-'2024'!F223</f>
        <v>0</v>
      </c>
      <c r="G223" s="50">
        <f>+'2025'!G223-'2024'!G223</f>
        <v>0</v>
      </c>
      <c r="H223" s="255">
        <f>+'2025'!H223-'2024'!H223</f>
        <v>0</v>
      </c>
      <c r="I223" s="255">
        <f>+'2025'!I223-'2024'!I223</f>
        <v>0</v>
      </c>
      <c r="K223" s="61"/>
      <c r="L223" s="62"/>
      <c r="M223" s="62"/>
      <c r="N223" s="62"/>
      <c r="O223" s="62"/>
      <c r="P223" s="62"/>
      <c r="Q223" s="62"/>
    </row>
    <row r="224" spans="1:17" ht="13.3" thickBot="1" x14ac:dyDescent="0.4">
      <c r="A224" s="278" t="s">
        <v>53</v>
      </c>
      <c r="B224" s="56">
        <f>+'2025'!B224-'2024'!B224</f>
        <v>0</v>
      </c>
      <c r="C224" s="56">
        <f>+'2025'!C224-'2024'!C224</f>
        <v>0</v>
      </c>
      <c r="D224" s="255">
        <f>+'2025'!D224-'2024'!D224</f>
        <v>0</v>
      </c>
      <c r="E224" s="50">
        <f>+'2025'!E224-'2024'!E224</f>
        <v>0</v>
      </c>
      <c r="F224" s="256">
        <f>+'2025'!F224-'2024'!F224</f>
        <v>0</v>
      </c>
      <c r="G224" s="50">
        <f>+'2025'!G224-'2024'!G224</f>
        <v>0</v>
      </c>
      <c r="H224" s="256">
        <f>+'2025'!H224-'2024'!H224</f>
        <v>0</v>
      </c>
      <c r="I224" s="256">
        <f>+'2025'!I224-'2024'!I224</f>
        <v>0</v>
      </c>
      <c r="K224" s="61"/>
      <c r="L224" s="62"/>
      <c r="M224" s="62"/>
      <c r="N224" s="62"/>
      <c r="O224" s="62"/>
      <c r="P224" s="62"/>
      <c r="Q224" s="62"/>
    </row>
    <row r="225" spans="1:11" ht="13.3" thickBot="1" x14ac:dyDescent="0.4">
      <c r="A225" s="134" t="s">
        <v>51</v>
      </c>
      <c r="B225" s="41">
        <f>SUM(B217:B224)</f>
        <v>0</v>
      </c>
      <c r="C225" s="41">
        <f>SUM(C217:C224)</f>
        <v>0</v>
      </c>
      <c r="D225" s="163"/>
      <c r="E225" s="163"/>
      <c r="F225" s="257">
        <f>SUM(F217:F224)</f>
        <v>0</v>
      </c>
      <c r="G225" s="165"/>
      <c r="H225" s="257">
        <f t="shared" ref="H225" si="8">SUM(H217:H224)</f>
        <v>0</v>
      </c>
      <c r="I225" s="257">
        <f t="shared" ref="I225" si="9">SUM(I217:I224)</f>
        <v>0</v>
      </c>
      <c r="J225" s="167"/>
      <c r="K225" s="167"/>
    </row>
    <row r="226" spans="1:11" ht="12.9" x14ac:dyDescent="0.35">
      <c r="A226" s="166" t="s">
        <v>67</v>
      </c>
      <c r="B226" s="167"/>
      <c r="C226" s="167"/>
      <c r="D226" s="167"/>
      <c r="E226" s="167"/>
      <c r="G226" s="167"/>
      <c r="H226" s="167"/>
      <c r="I226" s="167"/>
      <c r="J226" s="167"/>
      <c r="K226" s="167"/>
    </row>
    <row r="227" spans="1:11" ht="13.3" thickBot="1" x14ac:dyDescent="0.4">
      <c r="A227" s="167" t="s">
        <v>54</v>
      </c>
      <c r="B227" s="167"/>
      <c r="C227" s="167"/>
      <c r="D227" s="167"/>
      <c r="E227" s="167"/>
      <c r="G227" s="167"/>
      <c r="H227" s="167"/>
      <c r="I227" s="167"/>
      <c r="J227" s="167"/>
      <c r="K227" s="167"/>
    </row>
    <row r="228" spans="1:11" ht="12.75" customHeight="1" x14ac:dyDescent="0.35">
      <c r="A228" s="169" t="s">
        <v>59</v>
      </c>
      <c r="B228" s="170"/>
      <c r="C228" s="282" t="str">
        <f>+A200</f>
        <v>Latin America including Mexico</v>
      </c>
      <c r="D228" s="283"/>
      <c r="E228" s="167"/>
      <c r="G228" s="167"/>
      <c r="H228" s="167"/>
      <c r="I228" s="167"/>
      <c r="J228" s="167"/>
      <c r="K228" s="167"/>
    </row>
    <row r="229" spans="1:11" ht="12.9" x14ac:dyDescent="0.35">
      <c r="A229" s="175"/>
      <c r="B229" s="176"/>
      <c r="C229" s="177" t="s">
        <v>38</v>
      </c>
      <c r="D229" s="178" t="s">
        <v>38</v>
      </c>
      <c r="E229" s="167"/>
      <c r="G229" s="167"/>
      <c r="H229" s="167"/>
      <c r="I229" s="167"/>
      <c r="J229" s="167"/>
      <c r="K229" s="167"/>
    </row>
    <row r="230" spans="1:11" ht="12.9" x14ac:dyDescent="0.35">
      <c r="A230" s="175"/>
      <c r="B230" s="176"/>
      <c r="C230" s="179" t="s">
        <v>32</v>
      </c>
      <c r="D230" s="180" t="s">
        <v>35</v>
      </c>
      <c r="E230" s="167"/>
      <c r="G230" s="167"/>
      <c r="H230" s="167"/>
      <c r="I230" s="167"/>
      <c r="J230" s="167"/>
      <c r="K230" s="167"/>
    </row>
    <row r="231" spans="1:11" ht="13.3" thickBot="1" x14ac:dyDescent="0.4">
      <c r="A231" s="181"/>
      <c r="B231" s="182"/>
      <c r="C231" s="59">
        <f>+'2025'!C231-'2024'!C231</f>
        <v>0</v>
      </c>
      <c r="D231" s="59">
        <f>+'2025'!D231-'2024'!D231</f>
        <v>0</v>
      </c>
      <c r="E231" s="167"/>
      <c r="G231" s="167"/>
      <c r="H231" s="167"/>
      <c r="I231" s="167"/>
      <c r="J231" s="167"/>
      <c r="K231" s="167"/>
    </row>
    <row r="232" spans="1:11" ht="13.3" thickBot="1" x14ac:dyDescent="0.4">
      <c r="A232" s="183"/>
      <c r="B232" s="183"/>
      <c r="C232" s="167"/>
      <c r="D232" s="184"/>
      <c r="E232" s="185"/>
      <c r="G232" s="185"/>
      <c r="H232" s="167"/>
      <c r="I232" s="167"/>
      <c r="J232" s="167"/>
      <c r="K232" s="167"/>
    </row>
    <row r="233" spans="1:11" ht="24.9" x14ac:dyDescent="0.35">
      <c r="A233" s="169" t="s">
        <v>36</v>
      </c>
      <c r="B233" s="186"/>
      <c r="C233" s="286" t="str">
        <f>+A200</f>
        <v>Latin America including Mexico</v>
      </c>
      <c r="D233" s="184"/>
      <c r="E233" s="185"/>
      <c r="G233" s="185"/>
      <c r="H233" s="167"/>
      <c r="I233" s="167"/>
      <c r="J233" s="167"/>
      <c r="K233" s="167"/>
    </row>
    <row r="234" spans="1:11" ht="12.9" x14ac:dyDescent="0.35">
      <c r="A234" s="190"/>
      <c r="B234" s="191"/>
      <c r="C234" s="193" t="s">
        <v>37</v>
      </c>
      <c r="D234" s="184"/>
      <c r="E234" s="185"/>
      <c r="G234" s="185"/>
      <c r="H234" s="167"/>
      <c r="I234" s="167"/>
      <c r="J234" s="167"/>
      <c r="K234" s="167"/>
    </row>
    <row r="235" spans="1:11" ht="12.9" x14ac:dyDescent="0.35">
      <c r="A235" s="194" t="s">
        <v>1</v>
      </c>
      <c r="B235" s="195"/>
      <c r="C235" s="255">
        <f>+'2025'!C235-'2024'!C235</f>
        <v>0</v>
      </c>
      <c r="E235" s="185"/>
      <c r="G235" s="185"/>
      <c r="H235" s="167"/>
      <c r="I235" s="167"/>
      <c r="J235" s="167"/>
      <c r="K235" s="167"/>
    </row>
    <row r="236" spans="1:11" ht="12.9" x14ac:dyDescent="0.35">
      <c r="A236" s="194" t="s">
        <v>2</v>
      </c>
      <c r="B236" s="197"/>
      <c r="C236" s="255">
        <f>+'2025'!C236-'2024'!C236</f>
        <v>0</v>
      </c>
      <c r="E236" s="185"/>
      <c r="G236" s="185"/>
      <c r="H236" s="167"/>
      <c r="I236" s="167"/>
      <c r="J236" s="167"/>
      <c r="K236" s="167"/>
    </row>
    <row r="237" spans="1:11" ht="12.9" x14ac:dyDescent="0.35">
      <c r="A237" s="194" t="s">
        <v>3</v>
      </c>
      <c r="B237" s="197"/>
      <c r="C237" s="255">
        <f>+'2025'!C237-'2024'!C237</f>
        <v>0</v>
      </c>
      <c r="E237" s="185"/>
      <c r="G237" s="185"/>
      <c r="H237" s="167"/>
      <c r="I237" s="167"/>
      <c r="J237" s="167"/>
      <c r="K237" s="167"/>
    </row>
    <row r="238" spans="1:11" ht="12.9" x14ac:dyDescent="0.35">
      <c r="A238" s="194" t="s">
        <v>4</v>
      </c>
      <c r="B238" s="197"/>
      <c r="C238" s="255">
        <f>+'2025'!C238-'2024'!C238</f>
        <v>0</v>
      </c>
      <c r="E238" s="185"/>
      <c r="G238" s="185"/>
      <c r="H238" s="167"/>
      <c r="I238" s="167"/>
      <c r="J238" s="167"/>
      <c r="K238" s="167"/>
    </row>
    <row r="239" spans="1:11" ht="12.9" x14ac:dyDescent="0.35">
      <c r="A239" s="194" t="s">
        <v>5</v>
      </c>
      <c r="B239" s="197"/>
      <c r="C239" s="255">
        <f>+'2025'!C239-'2024'!C239</f>
        <v>0</v>
      </c>
      <c r="E239" s="185"/>
      <c r="G239" s="185"/>
      <c r="H239" s="167"/>
      <c r="I239" s="167"/>
      <c r="J239" s="167"/>
      <c r="K239" s="167"/>
    </row>
    <row r="240" spans="1:11" ht="12.9" x14ac:dyDescent="0.35">
      <c r="A240" s="194" t="s">
        <v>6</v>
      </c>
      <c r="B240" s="197"/>
      <c r="C240" s="255">
        <f>+'2025'!C240-'2024'!C240</f>
        <v>0</v>
      </c>
      <c r="E240" s="185"/>
      <c r="G240" s="185"/>
      <c r="H240" s="167"/>
      <c r="I240" s="167"/>
      <c r="J240" s="167"/>
      <c r="K240" s="167"/>
    </row>
    <row r="241" spans="1:11" ht="12.9" x14ac:dyDescent="0.35">
      <c r="A241" s="194" t="s">
        <v>49</v>
      </c>
      <c r="B241" s="197"/>
      <c r="C241" s="255">
        <f>+'2025'!C241-'2024'!C241</f>
        <v>0</v>
      </c>
      <c r="D241" s="184"/>
      <c r="E241" s="185"/>
      <c r="G241" s="185"/>
      <c r="H241" s="167"/>
      <c r="I241" s="167"/>
      <c r="J241" s="167"/>
      <c r="K241" s="167"/>
    </row>
    <row r="242" spans="1:11" ht="12.9" x14ac:dyDescent="0.35">
      <c r="A242" s="261"/>
      <c r="B242" s="201" t="s">
        <v>63</v>
      </c>
      <c r="C242" s="255">
        <f>+'2025'!C242-'2024'!C242</f>
        <v>0</v>
      </c>
      <c r="D242" s="184"/>
      <c r="E242" s="185"/>
      <c r="G242" s="185"/>
      <c r="H242" s="167"/>
      <c r="I242" s="167"/>
      <c r="J242" s="167"/>
      <c r="K242" s="167"/>
    </row>
    <row r="243" spans="1:11" ht="12.9" x14ac:dyDescent="0.35">
      <c r="A243" s="261"/>
      <c r="B243" s="201" t="s">
        <v>64</v>
      </c>
      <c r="C243" s="255">
        <f>+'2025'!C243-'2024'!C243</f>
        <v>0</v>
      </c>
      <c r="D243" s="184"/>
      <c r="E243" s="185"/>
      <c r="G243" s="185"/>
      <c r="H243" s="167"/>
      <c r="I243" s="167"/>
      <c r="J243" s="167"/>
      <c r="K243" s="167"/>
    </row>
    <row r="244" spans="1:11" ht="13.3" thickBot="1" x14ac:dyDescent="0.4">
      <c r="A244" s="202" t="s">
        <v>7</v>
      </c>
      <c r="B244" s="203"/>
      <c r="C244" s="255">
        <f>+'2025'!C244-'2024'!C244</f>
        <v>0</v>
      </c>
      <c r="E244" s="185"/>
      <c r="G244" s="185"/>
      <c r="H244" s="167"/>
      <c r="I244" s="167"/>
      <c r="J244" s="167"/>
      <c r="K244" s="167"/>
    </row>
  </sheetData>
  <sheetProtection sheet="1" formatCells="0" formatColumns="0" formatRows="0"/>
  <mergeCells count="66">
    <mergeCell ref="A239:B239"/>
    <mergeCell ref="A240:B240"/>
    <mergeCell ref="A241:B241"/>
    <mergeCell ref="A244:B244"/>
    <mergeCell ref="A233:B234"/>
    <mergeCell ref="A235:B235"/>
    <mergeCell ref="A236:B236"/>
    <mergeCell ref="A237:B237"/>
    <mergeCell ref="A238:B238"/>
    <mergeCell ref="A194:B194"/>
    <mergeCell ref="A195:B195"/>
    <mergeCell ref="A198:B198"/>
    <mergeCell ref="A228:B231"/>
    <mergeCell ref="C228:D228"/>
    <mergeCell ref="B216:I216"/>
    <mergeCell ref="B204:I204"/>
    <mergeCell ref="A189:B189"/>
    <mergeCell ref="A190:B190"/>
    <mergeCell ref="A191:B191"/>
    <mergeCell ref="A192:B192"/>
    <mergeCell ref="A193:B193"/>
    <mergeCell ref="A187:B188"/>
    <mergeCell ref="A147:B147"/>
    <mergeCell ref="A148:B148"/>
    <mergeCell ref="A149:B149"/>
    <mergeCell ref="A152:B152"/>
    <mergeCell ref="A182:B185"/>
    <mergeCell ref="A141:B142"/>
    <mergeCell ref="A143:B143"/>
    <mergeCell ref="A144:B144"/>
    <mergeCell ref="C136:D136"/>
    <mergeCell ref="B124:I124"/>
    <mergeCell ref="A136:B139"/>
    <mergeCell ref="A145:B145"/>
    <mergeCell ref="A146:B146"/>
    <mergeCell ref="C182:D182"/>
    <mergeCell ref="B170:I170"/>
    <mergeCell ref="B158:I158"/>
    <mergeCell ref="A40:B41"/>
    <mergeCell ref="A42:B42"/>
    <mergeCell ref="A51:B51"/>
    <mergeCell ref="A43:B43"/>
    <mergeCell ref="A44:B44"/>
    <mergeCell ref="A45:B45"/>
    <mergeCell ref="A46:B46"/>
    <mergeCell ref="A47:B47"/>
    <mergeCell ref="A48:B48"/>
    <mergeCell ref="A1:K1"/>
    <mergeCell ref="A2:K2"/>
    <mergeCell ref="A35:B38"/>
    <mergeCell ref="C35:D35"/>
    <mergeCell ref="E35:F35"/>
    <mergeCell ref="B78:I78"/>
    <mergeCell ref="B66:I66"/>
    <mergeCell ref="A90:B93"/>
    <mergeCell ref="C90:D90"/>
    <mergeCell ref="B112:I112"/>
    <mergeCell ref="A95:B96"/>
    <mergeCell ref="A97:B97"/>
    <mergeCell ref="A98:B98"/>
    <mergeCell ref="A99:B99"/>
    <mergeCell ref="A100:B100"/>
    <mergeCell ref="A101:B101"/>
    <mergeCell ref="A102:B102"/>
    <mergeCell ref="A103:B103"/>
    <mergeCell ref="A106:B106"/>
  </mergeCells>
  <phoneticPr fontId="0" type="noConversion"/>
  <pageMargins left="0.5" right="0.5" top="0.75" bottom="0.75" header="0.5" footer="0.5"/>
  <pageSetup scale="36" fitToHeight="0" orientation="landscape" horizontalDpi="4294967292" r:id="rId1"/>
  <headerFooter alignWithMargins="0"/>
  <rowBreaks count="2" manualBreakCount="2">
    <brk id="61" max="16" man="1"/>
    <brk id="10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5"/>
  <sheetViews>
    <sheetView tabSelected="1" topLeftCell="A220" zoomScaleNormal="100" zoomScaleSheetLayoutView="85" workbookViewId="0">
      <selection activeCell="E232" sqref="E232"/>
    </sheetView>
  </sheetViews>
  <sheetFormatPr defaultColWidth="9.15234375" defaultRowHeight="12.45" x14ac:dyDescent="0.3"/>
  <cols>
    <col min="1" max="1" width="39.53515625" style="81" customWidth="1"/>
    <col min="2" max="17" width="19" style="81" customWidth="1"/>
    <col min="18" max="16384" width="9.15234375" style="81"/>
  </cols>
  <sheetData>
    <row r="1" spans="1:17" ht="15.75" customHeight="1" x14ac:dyDescent="0.4">
      <c r="A1" s="80" t="s">
        <v>39</v>
      </c>
      <c r="B1" s="80"/>
      <c r="C1" s="80"/>
      <c r="D1" s="80"/>
      <c r="E1" s="80"/>
      <c r="F1" s="80"/>
      <c r="G1" s="80"/>
      <c r="H1" s="80"/>
      <c r="I1" s="80"/>
      <c r="J1" s="80"/>
      <c r="K1" s="80"/>
    </row>
    <row r="2" spans="1:17" ht="15.75" customHeight="1" x14ac:dyDescent="0.4">
      <c r="A2" s="82" t="s">
        <v>68</v>
      </c>
      <c r="B2" s="82"/>
      <c r="C2" s="82"/>
      <c r="D2" s="82"/>
      <c r="E2" s="82"/>
      <c r="F2" s="82"/>
      <c r="G2" s="82"/>
      <c r="H2" s="82"/>
      <c r="I2" s="82"/>
      <c r="J2" s="82"/>
      <c r="K2" s="82"/>
    </row>
    <row r="3" spans="1:17" ht="15.75" customHeight="1" x14ac:dyDescent="0.4">
      <c r="A3" s="83"/>
      <c r="B3" s="83"/>
      <c r="C3" s="83"/>
      <c r="D3" s="83"/>
      <c r="E3" s="83"/>
      <c r="F3" s="83"/>
      <c r="G3" s="83"/>
      <c r="H3" s="83"/>
      <c r="I3" s="83"/>
      <c r="J3" s="83"/>
      <c r="K3" s="83"/>
    </row>
    <row r="4" spans="1:17" ht="51" customHeight="1" x14ac:dyDescent="0.4">
      <c r="A4" s="228" t="s">
        <v>77</v>
      </c>
      <c r="B4" s="229" t="s">
        <v>21</v>
      </c>
      <c r="C4" s="229"/>
      <c r="D4" s="229" t="s">
        <v>22</v>
      </c>
      <c r="E4" s="229"/>
      <c r="F4" s="230" t="s">
        <v>23</v>
      </c>
      <c r="G4" s="230" t="s">
        <v>26</v>
      </c>
      <c r="H4" s="231" t="s">
        <v>28</v>
      </c>
      <c r="I4" s="83"/>
      <c r="J4" s="83"/>
      <c r="K4" s="83"/>
    </row>
    <row r="5" spans="1:17" ht="18" customHeight="1" x14ac:dyDescent="0.5">
      <c r="A5" s="230" t="s">
        <v>24</v>
      </c>
      <c r="B5" s="43"/>
      <c r="C5" s="74"/>
      <c r="D5" s="75"/>
      <c r="E5" s="43"/>
      <c r="F5" s="43"/>
      <c r="G5" s="16"/>
      <c r="H5" s="17"/>
      <c r="I5" s="90"/>
      <c r="J5" s="90"/>
      <c r="K5" s="90"/>
    </row>
    <row r="6" spans="1:17" ht="15.9" thickBot="1" x14ac:dyDescent="0.45">
      <c r="A6" s="230" t="s">
        <v>25</v>
      </c>
      <c r="B6" s="44"/>
      <c r="C6" s="71"/>
      <c r="D6" s="72"/>
      <c r="E6" s="73"/>
      <c r="F6" s="44"/>
      <c r="G6" s="18"/>
      <c r="H6" s="19"/>
      <c r="I6" s="92"/>
      <c r="J6" s="92"/>
      <c r="K6" s="92"/>
    </row>
    <row r="7" spans="1:17" ht="15.9" thickBot="1" x14ac:dyDescent="0.45">
      <c r="A7" s="93"/>
      <c r="B7" s="94"/>
      <c r="C7" s="94"/>
      <c r="D7" s="94"/>
      <c r="E7" s="94"/>
      <c r="F7" s="94"/>
      <c r="G7" s="94"/>
      <c r="H7" s="92"/>
      <c r="I7" s="92"/>
      <c r="J7" s="92"/>
      <c r="K7" s="92"/>
    </row>
    <row r="8" spans="1:17" ht="20.25" customHeight="1" thickBot="1" x14ac:dyDescent="0.4">
      <c r="A8" s="232" t="s">
        <v>0</v>
      </c>
      <c r="B8" s="96" t="s">
        <v>69</v>
      </c>
      <c r="C8" s="97"/>
      <c r="D8" s="97"/>
      <c r="E8" s="97"/>
      <c r="F8" s="97"/>
      <c r="G8" s="97"/>
      <c r="H8" s="97"/>
      <c r="I8" s="97"/>
      <c r="J8" s="233" t="str">
        <f>+B8</f>
        <v>Year beginning January 1, 2024 &amp; ending December 31, 2024</v>
      </c>
      <c r="K8" s="234"/>
      <c r="L8" s="234"/>
      <c r="M8" s="234"/>
      <c r="N8" s="234"/>
      <c r="O8" s="234"/>
      <c r="P8" s="234"/>
      <c r="Q8" s="234"/>
    </row>
    <row r="9" spans="1:17" ht="39" thickBot="1" x14ac:dyDescent="0.35">
      <c r="A9" s="235" t="s">
        <v>52</v>
      </c>
      <c r="B9" s="100" t="s">
        <v>12</v>
      </c>
      <c r="C9" s="101" t="s">
        <v>13</v>
      </c>
      <c r="D9" s="101" t="s">
        <v>27</v>
      </c>
      <c r="E9" s="101" t="s">
        <v>11</v>
      </c>
      <c r="F9" s="45" t="s">
        <v>55</v>
      </c>
      <c r="G9" s="103" t="s">
        <v>14</v>
      </c>
      <c r="H9" s="46" t="s">
        <v>56</v>
      </c>
      <c r="I9" s="47" t="s">
        <v>57</v>
      </c>
      <c r="J9" s="100" t="s">
        <v>12</v>
      </c>
      <c r="K9" s="101" t="s">
        <v>13</v>
      </c>
      <c r="L9" s="101" t="s">
        <v>27</v>
      </c>
      <c r="M9" s="101" t="s">
        <v>11</v>
      </c>
      <c r="N9" s="45" t="s">
        <v>55</v>
      </c>
      <c r="O9" s="103" t="s">
        <v>14</v>
      </c>
      <c r="P9" s="46" t="s">
        <v>56</v>
      </c>
      <c r="Q9" s="47" t="s">
        <v>57</v>
      </c>
    </row>
    <row r="10" spans="1:17" ht="15.9" thickBot="1" x14ac:dyDescent="0.45">
      <c r="A10" s="236" t="s">
        <v>46</v>
      </c>
      <c r="B10" s="237" t="s">
        <v>17</v>
      </c>
      <c r="C10" s="238"/>
      <c r="D10" s="238"/>
      <c r="E10" s="238"/>
      <c r="F10" s="238"/>
      <c r="G10" s="238"/>
      <c r="H10" s="238"/>
      <c r="I10" s="239"/>
      <c r="J10" s="240" t="s">
        <v>15</v>
      </c>
      <c r="K10" s="241"/>
      <c r="L10" s="241"/>
      <c r="M10" s="241"/>
      <c r="N10" s="241"/>
      <c r="O10" s="241"/>
      <c r="P10" s="241"/>
      <c r="Q10" s="242"/>
    </row>
    <row r="11" spans="1:17" ht="12.9" x14ac:dyDescent="0.35">
      <c r="A11" s="112" t="s">
        <v>1</v>
      </c>
      <c r="B11" s="113">
        <f t="shared" ref="B11:C17" si="0">+B67</f>
        <v>0</v>
      </c>
      <c r="C11" s="114">
        <f t="shared" si="0"/>
        <v>0</v>
      </c>
      <c r="D11" s="115">
        <f>IFERROR(ROUND(B11/C11,0),0)</f>
        <v>0</v>
      </c>
      <c r="E11" s="28">
        <f>IFERROR(+F11/B11,0)</f>
        <v>0</v>
      </c>
      <c r="F11" s="115">
        <f t="shared" ref="F11:F17" si="1">+F67</f>
        <v>0</v>
      </c>
      <c r="G11" s="116">
        <f t="shared" ref="G11:G13" si="2">IFERROR(+H11/F11,0)</f>
        <v>0</v>
      </c>
      <c r="H11" s="117">
        <f t="shared" ref="H11:I17" si="3">+H67</f>
        <v>0</v>
      </c>
      <c r="I11" s="118">
        <f t="shared" si="3"/>
        <v>0</v>
      </c>
      <c r="J11" s="119">
        <f t="shared" ref="J11:K17" si="4">+B113+B159+B205</f>
        <v>0</v>
      </c>
      <c r="K11" s="120">
        <f t="shared" si="4"/>
        <v>0</v>
      </c>
      <c r="L11" s="121">
        <f>IFERROR(ROUND(J11/K11,0),0)</f>
        <v>0</v>
      </c>
      <c r="M11" s="29">
        <f>IFERROR(+N11/J11,0)</f>
        <v>0</v>
      </c>
      <c r="N11" s="122">
        <f t="shared" ref="N11:N20" si="5">+F113+F159+F205</f>
        <v>0</v>
      </c>
      <c r="O11" s="29">
        <f>IFERROR(+P11/N11,0)</f>
        <v>0</v>
      </c>
      <c r="P11" s="123">
        <f t="shared" ref="P11:Q17" si="6">+H113+H159+H205</f>
        <v>0</v>
      </c>
      <c r="Q11" s="124">
        <f t="shared" si="6"/>
        <v>0</v>
      </c>
    </row>
    <row r="12" spans="1:17" ht="12.9" x14ac:dyDescent="0.35">
      <c r="A12" s="125" t="s">
        <v>2</v>
      </c>
      <c r="B12" s="113">
        <f t="shared" si="0"/>
        <v>0</v>
      </c>
      <c r="C12" s="126">
        <f t="shared" si="0"/>
        <v>0</v>
      </c>
      <c r="D12" s="115">
        <f t="shared" ref="D12:D17" si="7">IFERROR(ROUND(B12/C12,0),0)</f>
        <v>0</v>
      </c>
      <c r="E12" s="30">
        <f t="shared" ref="E12:E17" si="8">IFERROR(+F12/B12,0)</f>
        <v>0</v>
      </c>
      <c r="F12" s="127">
        <f t="shared" si="1"/>
        <v>0</v>
      </c>
      <c r="G12" s="128">
        <f t="shared" si="2"/>
        <v>0</v>
      </c>
      <c r="H12" s="123">
        <f t="shared" si="3"/>
        <v>0</v>
      </c>
      <c r="I12" s="124">
        <f t="shared" si="3"/>
        <v>0</v>
      </c>
      <c r="J12" s="123">
        <f t="shared" si="4"/>
        <v>0</v>
      </c>
      <c r="K12" s="129">
        <f t="shared" si="4"/>
        <v>0</v>
      </c>
      <c r="L12" s="114">
        <f t="shared" ref="L12:L17" si="9">IFERROR(ROUND(J12/K12,0),0)</f>
        <v>0</v>
      </c>
      <c r="M12" s="30">
        <f t="shared" ref="M12:M17" si="10">IFERROR(+N12/J12,0)</f>
        <v>0</v>
      </c>
      <c r="N12" s="122">
        <f t="shared" si="5"/>
        <v>0</v>
      </c>
      <c r="O12" s="30">
        <f t="shared" ref="O12:O17" si="11">IFERROR(+P12/N12,0)</f>
        <v>0</v>
      </c>
      <c r="P12" s="123">
        <f t="shared" si="6"/>
        <v>0</v>
      </c>
      <c r="Q12" s="124">
        <f t="shared" si="6"/>
        <v>0</v>
      </c>
    </row>
    <row r="13" spans="1:17" ht="12.9" x14ac:dyDescent="0.35">
      <c r="A13" s="125" t="s">
        <v>3</v>
      </c>
      <c r="B13" s="113">
        <f t="shared" si="0"/>
        <v>0</v>
      </c>
      <c r="C13" s="126">
        <f t="shared" si="0"/>
        <v>0</v>
      </c>
      <c r="D13" s="115">
        <f t="shared" si="7"/>
        <v>0</v>
      </c>
      <c r="E13" s="30">
        <f t="shared" si="8"/>
        <v>0</v>
      </c>
      <c r="F13" s="127">
        <f t="shared" si="1"/>
        <v>0</v>
      </c>
      <c r="G13" s="128">
        <f t="shared" si="2"/>
        <v>0</v>
      </c>
      <c r="H13" s="123">
        <f t="shared" si="3"/>
        <v>0</v>
      </c>
      <c r="I13" s="124">
        <f t="shared" si="3"/>
        <v>0</v>
      </c>
      <c r="J13" s="123">
        <f t="shared" si="4"/>
        <v>0</v>
      </c>
      <c r="K13" s="129">
        <f t="shared" si="4"/>
        <v>0</v>
      </c>
      <c r="L13" s="114">
        <f t="shared" si="9"/>
        <v>0</v>
      </c>
      <c r="M13" s="30">
        <f t="shared" si="10"/>
        <v>0</v>
      </c>
      <c r="N13" s="122">
        <f t="shared" si="5"/>
        <v>0</v>
      </c>
      <c r="O13" s="30">
        <f t="shared" si="11"/>
        <v>0</v>
      </c>
      <c r="P13" s="123">
        <f t="shared" si="6"/>
        <v>0</v>
      </c>
      <c r="Q13" s="124">
        <f t="shared" si="6"/>
        <v>0</v>
      </c>
    </row>
    <row r="14" spans="1:17" ht="12.9" x14ac:dyDescent="0.35">
      <c r="A14" s="125" t="s">
        <v>4</v>
      </c>
      <c r="B14" s="113">
        <f t="shared" si="0"/>
        <v>0</v>
      </c>
      <c r="C14" s="126">
        <f t="shared" si="0"/>
        <v>0</v>
      </c>
      <c r="D14" s="115">
        <f t="shared" si="7"/>
        <v>0</v>
      </c>
      <c r="E14" s="30">
        <f t="shared" si="8"/>
        <v>0</v>
      </c>
      <c r="F14" s="127">
        <f t="shared" si="1"/>
        <v>0</v>
      </c>
      <c r="G14" s="128">
        <f>IFERROR(+H14/F14,0)</f>
        <v>0</v>
      </c>
      <c r="H14" s="123">
        <f t="shared" si="3"/>
        <v>0</v>
      </c>
      <c r="I14" s="124">
        <f t="shared" si="3"/>
        <v>0</v>
      </c>
      <c r="J14" s="123">
        <f t="shared" si="4"/>
        <v>0</v>
      </c>
      <c r="K14" s="129">
        <f t="shared" si="4"/>
        <v>0</v>
      </c>
      <c r="L14" s="114">
        <f t="shared" si="9"/>
        <v>0</v>
      </c>
      <c r="M14" s="30">
        <f t="shared" si="10"/>
        <v>0</v>
      </c>
      <c r="N14" s="122">
        <f t="shared" si="5"/>
        <v>0</v>
      </c>
      <c r="O14" s="30">
        <f t="shared" si="11"/>
        <v>0</v>
      </c>
      <c r="P14" s="123">
        <f t="shared" si="6"/>
        <v>0</v>
      </c>
      <c r="Q14" s="124">
        <f t="shared" si="6"/>
        <v>0</v>
      </c>
    </row>
    <row r="15" spans="1:17" ht="12.9" x14ac:dyDescent="0.35">
      <c r="A15" s="125" t="s">
        <v>5</v>
      </c>
      <c r="B15" s="113">
        <f t="shared" si="0"/>
        <v>0</v>
      </c>
      <c r="C15" s="126">
        <f t="shared" si="0"/>
        <v>0</v>
      </c>
      <c r="D15" s="115">
        <f t="shared" si="7"/>
        <v>0</v>
      </c>
      <c r="E15" s="30">
        <f t="shared" si="8"/>
        <v>0</v>
      </c>
      <c r="F15" s="127">
        <f t="shared" si="1"/>
        <v>0</v>
      </c>
      <c r="G15" s="128">
        <f t="shared" ref="G15:G17" si="12">IFERROR(+H15/F15,0)</f>
        <v>0</v>
      </c>
      <c r="H15" s="123">
        <f t="shared" si="3"/>
        <v>0</v>
      </c>
      <c r="I15" s="124">
        <f t="shared" si="3"/>
        <v>0</v>
      </c>
      <c r="J15" s="123">
        <f t="shared" si="4"/>
        <v>0</v>
      </c>
      <c r="K15" s="129">
        <f t="shared" si="4"/>
        <v>0</v>
      </c>
      <c r="L15" s="114">
        <f t="shared" si="9"/>
        <v>0</v>
      </c>
      <c r="M15" s="30">
        <f t="shared" si="10"/>
        <v>0</v>
      </c>
      <c r="N15" s="122">
        <f t="shared" si="5"/>
        <v>0</v>
      </c>
      <c r="O15" s="30">
        <f t="shared" si="11"/>
        <v>0</v>
      </c>
      <c r="P15" s="123">
        <f t="shared" si="6"/>
        <v>0</v>
      </c>
      <c r="Q15" s="124">
        <f t="shared" si="6"/>
        <v>0</v>
      </c>
    </row>
    <row r="16" spans="1:17" ht="12.9" x14ac:dyDescent="0.35">
      <c r="A16" s="125" t="s">
        <v>6</v>
      </c>
      <c r="B16" s="113">
        <f t="shared" si="0"/>
        <v>0</v>
      </c>
      <c r="C16" s="126">
        <f t="shared" si="0"/>
        <v>0</v>
      </c>
      <c r="D16" s="115">
        <f t="shared" si="7"/>
        <v>0</v>
      </c>
      <c r="E16" s="30">
        <f t="shared" si="8"/>
        <v>0</v>
      </c>
      <c r="F16" s="127">
        <f t="shared" si="1"/>
        <v>0</v>
      </c>
      <c r="G16" s="128">
        <f t="shared" si="12"/>
        <v>0</v>
      </c>
      <c r="H16" s="123">
        <f t="shared" si="3"/>
        <v>0</v>
      </c>
      <c r="I16" s="124">
        <f t="shared" si="3"/>
        <v>0</v>
      </c>
      <c r="J16" s="123">
        <f t="shared" si="4"/>
        <v>0</v>
      </c>
      <c r="K16" s="129">
        <f t="shared" si="4"/>
        <v>0</v>
      </c>
      <c r="L16" s="114">
        <f t="shared" si="9"/>
        <v>0</v>
      </c>
      <c r="M16" s="30">
        <f t="shared" si="10"/>
        <v>0</v>
      </c>
      <c r="N16" s="122">
        <f t="shared" si="5"/>
        <v>0</v>
      </c>
      <c r="O16" s="30">
        <f t="shared" si="11"/>
        <v>0</v>
      </c>
      <c r="P16" s="123">
        <f t="shared" si="6"/>
        <v>0</v>
      </c>
      <c r="Q16" s="124">
        <f t="shared" si="6"/>
        <v>0</v>
      </c>
    </row>
    <row r="17" spans="1:17" ht="12.9" x14ac:dyDescent="0.35">
      <c r="A17" s="154" t="s">
        <v>40</v>
      </c>
      <c r="B17" s="113">
        <f t="shared" si="0"/>
        <v>0</v>
      </c>
      <c r="C17" s="126">
        <f t="shared" si="0"/>
        <v>0</v>
      </c>
      <c r="D17" s="115">
        <f t="shared" si="7"/>
        <v>0</v>
      </c>
      <c r="E17" s="30">
        <f t="shared" si="8"/>
        <v>0</v>
      </c>
      <c r="F17" s="127">
        <f t="shared" si="1"/>
        <v>0</v>
      </c>
      <c r="G17" s="128">
        <f t="shared" si="12"/>
        <v>0</v>
      </c>
      <c r="H17" s="123">
        <f t="shared" si="3"/>
        <v>0</v>
      </c>
      <c r="I17" s="124">
        <f t="shared" si="3"/>
        <v>0</v>
      </c>
      <c r="J17" s="123">
        <f t="shared" si="4"/>
        <v>0</v>
      </c>
      <c r="K17" s="129">
        <f t="shared" si="4"/>
        <v>0</v>
      </c>
      <c r="L17" s="114">
        <f t="shared" si="9"/>
        <v>0</v>
      </c>
      <c r="M17" s="30">
        <f t="shared" si="10"/>
        <v>0</v>
      </c>
      <c r="N17" s="122">
        <f t="shared" si="5"/>
        <v>0</v>
      </c>
      <c r="O17" s="30">
        <f t="shared" si="11"/>
        <v>0</v>
      </c>
      <c r="P17" s="123">
        <f t="shared" si="6"/>
        <v>0</v>
      </c>
      <c r="Q17" s="124">
        <f t="shared" si="6"/>
        <v>0</v>
      </c>
    </row>
    <row r="18" spans="1:17" ht="12.9" x14ac:dyDescent="0.35">
      <c r="A18" s="131" t="s">
        <v>63</v>
      </c>
      <c r="B18" s="113">
        <f t="shared" ref="B18:C18" si="13">+B74</f>
        <v>0</v>
      </c>
      <c r="C18" s="133">
        <f t="shared" si="13"/>
        <v>0</v>
      </c>
      <c r="D18" s="115">
        <f t="shared" ref="D18:D20" si="14">IFERROR(ROUND(B18/C18,0),0)</f>
        <v>0</v>
      </c>
      <c r="E18" s="63">
        <f t="shared" ref="E18:E20" si="15">IFERROR(+F18/B18,0)</f>
        <v>0</v>
      </c>
      <c r="F18" s="127">
        <f t="shared" ref="F18:F20" si="16">+F74</f>
        <v>0</v>
      </c>
      <c r="G18" s="243">
        <f t="shared" ref="G18:G20" si="17">IFERROR(+H18/F18,0)</f>
        <v>0</v>
      </c>
      <c r="H18" s="123">
        <f t="shared" ref="H18:I18" si="18">+H74</f>
        <v>0</v>
      </c>
      <c r="I18" s="124">
        <f t="shared" si="18"/>
        <v>0</v>
      </c>
      <c r="J18" s="244">
        <f t="shared" ref="J18:K18" si="19">+B120+B166+B212</f>
        <v>0</v>
      </c>
      <c r="K18" s="245">
        <f t="shared" si="19"/>
        <v>0</v>
      </c>
      <c r="L18" s="114">
        <f t="shared" ref="L18:L20" si="20">IFERROR(ROUND(J18/K18,0),0)</f>
        <v>0</v>
      </c>
      <c r="M18" s="63">
        <f t="shared" ref="M18:M20" si="21">IFERROR(+N18/J18,0)</f>
        <v>0</v>
      </c>
      <c r="N18" s="122">
        <f t="shared" si="5"/>
        <v>0</v>
      </c>
      <c r="O18" s="63">
        <f t="shared" ref="O18:O20" si="22">IFERROR(+P18/N18,0)</f>
        <v>0</v>
      </c>
      <c r="P18" s="123">
        <f t="shared" ref="P18:Q18" si="23">+H120+H166+H212</f>
        <v>0</v>
      </c>
      <c r="Q18" s="124">
        <f t="shared" si="23"/>
        <v>0</v>
      </c>
    </row>
    <row r="19" spans="1:17" ht="12.9" x14ac:dyDescent="0.35">
      <c r="A19" s="131" t="s">
        <v>64</v>
      </c>
      <c r="B19" s="113">
        <f t="shared" ref="B19:C19" si="24">+B75</f>
        <v>0</v>
      </c>
      <c r="C19" s="133">
        <f t="shared" si="24"/>
        <v>0</v>
      </c>
      <c r="D19" s="115">
        <f t="shared" si="14"/>
        <v>0</v>
      </c>
      <c r="E19" s="63">
        <f t="shared" si="15"/>
        <v>0</v>
      </c>
      <c r="F19" s="127">
        <f t="shared" si="16"/>
        <v>0</v>
      </c>
      <c r="G19" s="243">
        <f t="shared" si="17"/>
        <v>0</v>
      </c>
      <c r="H19" s="123">
        <f t="shared" ref="H19:I19" si="25">+H75</f>
        <v>0</v>
      </c>
      <c r="I19" s="124">
        <f t="shared" si="25"/>
        <v>0</v>
      </c>
      <c r="J19" s="244">
        <f t="shared" ref="J19:K19" si="26">+B121+B167+B213</f>
        <v>0</v>
      </c>
      <c r="K19" s="245">
        <f t="shared" si="26"/>
        <v>0</v>
      </c>
      <c r="L19" s="114">
        <f t="shared" si="20"/>
        <v>0</v>
      </c>
      <c r="M19" s="63">
        <f t="shared" si="21"/>
        <v>0</v>
      </c>
      <c r="N19" s="122">
        <f t="shared" si="5"/>
        <v>0</v>
      </c>
      <c r="O19" s="63">
        <f t="shared" si="22"/>
        <v>0</v>
      </c>
      <c r="P19" s="123">
        <f t="shared" ref="P19:Q19" si="27">+H121+H167+H213</f>
        <v>0</v>
      </c>
      <c r="Q19" s="124">
        <f t="shared" si="27"/>
        <v>0</v>
      </c>
    </row>
    <row r="20" spans="1:17" ht="13.3" thickBot="1" x14ac:dyDescent="0.4">
      <c r="A20" s="132" t="s">
        <v>65</v>
      </c>
      <c r="B20" s="155">
        <f t="shared" ref="B20:C20" si="28">+B76</f>
        <v>0</v>
      </c>
      <c r="C20" s="156">
        <f t="shared" si="28"/>
        <v>0</v>
      </c>
      <c r="D20" s="157">
        <f t="shared" si="14"/>
        <v>0</v>
      </c>
      <c r="E20" s="31">
        <f t="shared" si="15"/>
        <v>0</v>
      </c>
      <c r="F20" s="127">
        <f t="shared" si="16"/>
        <v>0</v>
      </c>
      <c r="G20" s="158">
        <f t="shared" si="17"/>
        <v>0</v>
      </c>
      <c r="H20" s="123">
        <f t="shared" ref="H20:I20" si="29">+H76</f>
        <v>0</v>
      </c>
      <c r="I20" s="124">
        <f t="shared" si="29"/>
        <v>0</v>
      </c>
      <c r="J20" s="244">
        <f t="shared" ref="J20:K20" si="30">+B122+B168+B214</f>
        <v>0</v>
      </c>
      <c r="K20" s="245">
        <f t="shared" si="30"/>
        <v>0</v>
      </c>
      <c r="L20" s="161">
        <f t="shared" si="20"/>
        <v>0</v>
      </c>
      <c r="M20" s="31">
        <f t="shared" si="21"/>
        <v>0</v>
      </c>
      <c r="N20" s="122">
        <f t="shared" si="5"/>
        <v>0</v>
      </c>
      <c r="O20" s="31">
        <f t="shared" si="22"/>
        <v>0</v>
      </c>
      <c r="P20" s="123">
        <f t="shared" ref="P20:Q20" si="31">+H122+H168+H214</f>
        <v>0</v>
      </c>
      <c r="Q20" s="124">
        <f t="shared" si="31"/>
        <v>0</v>
      </c>
    </row>
    <row r="21" spans="1:17" ht="13.3" thickBot="1" x14ac:dyDescent="0.4">
      <c r="A21" s="134" t="s">
        <v>50</v>
      </c>
      <c r="B21" s="135">
        <f>SUM(B11:B20)</f>
        <v>0</v>
      </c>
      <c r="C21" s="162">
        <f>SUM(C11:C20)</f>
        <v>0</v>
      </c>
      <c r="D21" s="136"/>
      <c r="E21" s="246"/>
      <c r="F21" s="135">
        <f>SUM(F11:F20)</f>
        <v>0</v>
      </c>
      <c r="G21" s="138"/>
      <c r="H21" s="135">
        <f>SUM(H11:H20)</f>
        <v>0</v>
      </c>
      <c r="I21" s="135">
        <f>SUM(I11:I20)</f>
        <v>0</v>
      </c>
      <c r="J21" s="135">
        <f>SUM(J11:J20)</f>
        <v>0</v>
      </c>
      <c r="K21" s="135">
        <f>SUM(K11:K20)</f>
        <v>0</v>
      </c>
      <c r="L21" s="136"/>
      <c r="M21" s="138"/>
      <c r="N21" s="135">
        <f>SUM(N11:N20)</f>
        <v>0</v>
      </c>
      <c r="O21" s="247"/>
      <c r="P21" s="135">
        <f>SUM(P11:P20)</f>
        <v>0</v>
      </c>
      <c r="Q21" s="135">
        <f>SUM(Q11:Q20)</f>
        <v>0</v>
      </c>
    </row>
    <row r="22" spans="1:17" ht="13.3" thickBot="1" x14ac:dyDescent="0.4">
      <c r="A22" s="139"/>
      <c r="B22" s="140"/>
      <c r="C22" s="141"/>
      <c r="D22" s="136"/>
      <c r="E22" s="138"/>
      <c r="F22" s="141"/>
      <c r="G22" s="138"/>
      <c r="H22" s="141"/>
      <c r="I22" s="141"/>
      <c r="J22" s="140"/>
      <c r="K22" s="141"/>
      <c r="L22" s="136"/>
      <c r="M22" s="138"/>
      <c r="N22" s="141"/>
      <c r="O22" s="138"/>
      <c r="P22" s="141"/>
      <c r="Q22" s="142"/>
    </row>
    <row r="23" spans="1:17" ht="15.9" thickBot="1" x14ac:dyDescent="0.45">
      <c r="A23" s="248" t="s">
        <v>47</v>
      </c>
      <c r="B23" s="237" t="s">
        <v>18</v>
      </c>
      <c r="C23" s="238"/>
      <c r="D23" s="238"/>
      <c r="E23" s="238"/>
      <c r="F23" s="238"/>
      <c r="G23" s="238"/>
      <c r="H23" s="238"/>
      <c r="I23" s="239"/>
      <c r="J23" s="240" t="s">
        <v>16</v>
      </c>
      <c r="K23" s="241"/>
      <c r="L23" s="241"/>
      <c r="M23" s="241"/>
      <c r="N23" s="241"/>
      <c r="O23" s="241"/>
      <c r="P23" s="241"/>
      <c r="Q23" s="242"/>
    </row>
    <row r="24" spans="1:17" ht="12.9" x14ac:dyDescent="0.35">
      <c r="A24" s="144" t="s">
        <v>33</v>
      </c>
      <c r="B24" s="145">
        <f t="shared" ref="B24:C31" si="32">+B79</f>
        <v>0</v>
      </c>
      <c r="C24" s="121">
        <f>+C79</f>
        <v>0</v>
      </c>
      <c r="D24" s="146">
        <f>IFERROR(ROUND(B24/C24,0),0)</f>
        <v>0</v>
      </c>
      <c r="E24" s="29">
        <f>IFERROR(+F24/B24,0)</f>
        <v>0</v>
      </c>
      <c r="F24" s="123">
        <f>+F79</f>
        <v>0</v>
      </c>
      <c r="G24" s="147">
        <f>IFERROR(+H24/F24,0)</f>
        <v>0</v>
      </c>
      <c r="H24" s="124">
        <f>+H79</f>
        <v>0</v>
      </c>
      <c r="I24" s="124">
        <f>+I79</f>
        <v>0</v>
      </c>
      <c r="J24" s="148">
        <f t="shared" ref="J24:K31" si="33">+B125+B171+B217</f>
        <v>0</v>
      </c>
      <c r="K24" s="149">
        <f t="shared" si="33"/>
        <v>0</v>
      </c>
      <c r="L24" s="121">
        <f>IFERROR(ROUND(J24/K24,0),0)</f>
        <v>0</v>
      </c>
      <c r="M24" s="29">
        <f>IFERROR(+N24/J24,0)</f>
        <v>0</v>
      </c>
      <c r="N24" s="121">
        <f t="shared" ref="N24:N31" si="34">+F125+F171+F217</f>
        <v>0</v>
      </c>
      <c r="O24" s="30">
        <f t="shared" ref="O24:O31" si="35">IFERROR(+P24/N24,0)</f>
        <v>0</v>
      </c>
      <c r="P24" s="124">
        <f t="shared" ref="P24:Q31" si="36">+H125+H171+H217</f>
        <v>0</v>
      </c>
      <c r="Q24" s="124">
        <f t="shared" si="36"/>
        <v>0</v>
      </c>
    </row>
    <row r="25" spans="1:17" ht="12.9" x14ac:dyDescent="0.35">
      <c r="A25" s="150" t="s">
        <v>8</v>
      </c>
      <c r="B25" s="113">
        <f t="shared" si="32"/>
        <v>0</v>
      </c>
      <c r="C25" s="126">
        <f t="shared" si="32"/>
        <v>0</v>
      </c>
      <c r="D25" s="115">
        <f t="shared" ref="D25:D31" si="37">IFERROR(ROUND(B25/C25,0),0)</f>
        <v>0</v>
      </c>
      <c r="E25" s="30">
        <f t="shared" ref="E25:E31" si="38">IFERROR(+F25/B25,0)</f>
        <v>0</v>
      </c>
      <c r="F25" s="123">
        <f t="shared" ref="F25:F31" si="39">+F80</f>
        <v>0</v>
      </c>
      <c r="G25" s="128">
        <f t="shared" ref="G25:G31" si="40">IFERROR(+H25/F25,0)</f>
        <v>0</v>
      </c>
      <c r="H25" s="124">
        <f t="shared" ref="H25:I31" si="41">+H80</f>
        <v>0</v>
      </c>
      <c r="I25" s="124">
        <f t="shared" si="41"/>
        <v>0</v>
      </c>
      <c r="J25" s="151">
        <f t="shared" si="33"/>
        <v>0</v>
      </c>
      <c r="K25" s="152">
        <f t="shared" si="33"/>
        <v>0</v>
      </c>
      <c r="L25" s="114">
        <f t="shared" ref="L25:L31" si="42">IFERROR(ROUND(J25/K25,0),0)</f>
        <v>0</v>
      </c>
      <c r="M25" s="30">
        <f t="shared" ref="M25:M31" si="43">IFERROR(+N25/J25,0)</f>
        <v>0</v>
      </c>
      <c r="N25" s="126">
        <f t="shared" si="34"/>
        <v>0</v>
      </c>
      <c r="O25" s="30">
        <f t="shared" si="35"/>
        <v>0</v>
      </c>
      <c r="P25" s="124">
        <f t="shared" si="36"/>
        <v>0</v>
      </c>
      <c r="Q25" s="124">
        <f t="shared" si="36"/>
        <v>0</v>
      </c>
    </row>
    <row r="26" spans="1:17" ht="12.9" x14ac:dyDescent="0.35">
      <c r="A26" s="144" t="s">
        <v>34</v>
      </c>
      <c r="B26" s="113">
        <f t="shared" si="32"/>
        <v>0</v>
      </c>
      <c r="C26" s="126">
        <f t="shared" si="32"/>
        <v>0</v>
      </c>
      <c r="D26" s="115">
        <f t="shared" si="37"/>
        <v>0</v>
      </c>
      <c r="E26" s="30">
        <f t="shared" si="38"/>
        <v>0</v>
      </c>
      <c r="F26" s="123">
        <f t="shared" si="39"/>
        <v>0</v>
      </c>
      <c r="G26" s="128">
        <f t="shared" si="40"/>
        <v>0</v>
      </c>
      <c r="H26" s="124">
        <f t="shared" si="41"/>
        <v>0</v>
      </c>
      <c r="I26" s="124">
        <f t="shared" si="41"/>
        <v>0</v>
      </c>
      <c r="J26" s="151">
        <f t="shared" si="33"/>
        <v>0</v>
      </c>
      <c r="K26" s="152">
        <f t="shared" si="33"/>
        <v>0</v>
      </c>
      <c r="L26" s="114">
        <f t="shared" si="42"/>
        <v>0</v>
      </c>
      <c r="M26" s="30">
        <f t="shared" si="43"/>
        <v>0</v>
      </c>
      <c r="N26" s="126">
        <f t="shared" si="34"/>
        <v>0</v>
      </c>
      <c r="O26" s="30">
        <f t="shared" si="35"/>
        <v>0</v>
      </c>
      <c r="P26" s="124">
        <f t="shared" si="36"/>
        <v>0</v>
      </c>
      <c r="Q26" s="124">
        <f t="shared" si="36"/>
        <v>0</v>
      </c>
    </row>
    <row r="27" spans="1:17" ht="12.9" x14ac:dyDescent="0.35">
      <c r="A27" s="125" t="s">
        <v>9</v>
      </c>
      <c r="B27" s="113">
        <f t="shared" si="32"/>
        <v>0</v>
      </c>
      <c r="C27" s="126">
        <f t="shared" si="32"/>
        <v>0</v>
      </c>
      <c r="D27" s="115">
        <f t="shared" si="37"/>
        <v>0</v>
      </c>
      <c r="E27" s="30">
        <f t="shared" si="38"/>
        <v>0</v>
      </c>
      <c r="F27" s="123">
        <f t="shared" si="39"/>
        <v>0</v>
      </c>
      <c r="G27" s="128">
        <f t="shared" si="40"/>
        <v>0</v>
      </c>
      <c r="H27" s="124">
        <f t="shared" si="41"/>
        <v>0</v>
      </c>
      <c r="I27" s="124">
        <f t="shared" si="41"/>
        <v>0</v>
      </c>
      <c r="J27" s="151">
        <f t="shared" si="33"/>
        <v>0</v>
      </c>
      <c r="K27" s="152">
        <f t="shared" si="33"/>
        <v>0</v>
      </c>
      <c r="L27" s="114">
        <f t="shared" si="42"/>
        <v>0</v>
      </c>
      <c r="M27" s="30">
        <f t="shared" si="43"/>
        <v>0</v>
      </c>
      <c r="N27" s="126">
        <f t="shared" si="34"/>
        <v>0</v>
      </c>
      <c r="O27" s="30">
        <f t="shared" si="35"/>
        <v>0</v>
      </c>
      <c r="P27" s="124">
        <f t="shared" si="36"/>
        <v>0</v>
      </c>
      <c r="Q27" s="124">
        <f t="shared" si="36"/>
        <v>0</v>
      </c>
    </row>
    <row r="28" spans="1:17" ht="12.9" x14ac:dyDescent="0.35">
      <c r="A28" s="125" t="s">
        <v>41</v>
      </c>
      <c r="B28" s="113">
        <f t="shared" si="32"/>
        <v>0</v>
      </c>
      <c r="C28" s="126">
        <f t="shared" si="32"/>
        <v>0</v>
      </c>
      <c r="D28" s="115">
        <f t="shared" si="37"/>
        <v>0</v>
      </c>
      <c r="E28" s="30">
        <f>IFERROR(+F28/B28,0)</f>
        <v>0</v>
      </c>
      <c r="F28" s="123">
        <f t="shared" si="39"/>
        <v>0</v>
      </c>
      <c r="G28" s="128">
        <f t="shared" si="40"/>
        <v>0</v>
      </c>
      <c r="H28" s="124">
        <f t="shared" si="41"/>
        <v>0</v>
      </c>
      <c r="I28" s="124">
        <f t="shared" si="41"/>
        <v>0</v>
      </c>
      <c r="J28" s="151">
        <f t="shared" si="33"/>
        <v>0</v>
      </c>
      <c r="K28" s="152">
        <f t="shared" si="33"/>
        <v>0</v>
      </c>
      <c r="L28" s="114">
        <f t="shared" si="42"/>
        <v>0</v>
      </c>
      <c r="M28" s="30">
        <f>IFERROR(+N28/J28,0)</f>
        <v>0</v>
      </c>
      <c r="N28" s="126">
        <f t="shared" si="34"/>
        <v>0</v>
      </c>
      <c r="O28" s="30">
        <f t="shared" si="35"/>
        <v>0</v>
      </c>
      <c r="P28" s="124">
        <f t="shared" si="36"/>
        <v>0</v>
      </c>
      <c r="Q28" s="124">
        <f t="shared" si="36"/>
        <v>0</v>
      </c>
    </row>
    <row r="29" spans="1:17" ht="12.9" x14ac:dyDescent="0.35">
      <c r="A29" s="154" t="s">
        <v>42</v>
      </c>
      <c r="B29" s="113">
        <f t="shared" si="32"/>
        <v>0</v>
      </c>
      <c r="C29" s="126">
        <f t="shared" si="32"/>
        <v>0</v>
      </c>
      <c r="D29" s="115">
        <f t="shared" si="37"/>
        <v>0</v>
      </c>
      <c r="E29" s="30">
        <f t="shared" si="38"/>
        <v>0</v>
      </c>
      <c r="F29" s="123">
        <f t="shared" si="39"/>
        <v>0</v>
      </c>
      <c r="G29" s="128">
        <f t="shared" si="40"/>
        <v>0</v>
      </c>
      <c r="H29" s="124">
        <f t="shared" si="41"/>
        <v>0</v>
      </c>
      <c r="I29" s="124">
        <f t="shared" si="41"/>
        <v>0</v>
      </c>
      <c r="J29" s="151">
        <f t="shared" si="33"/>
        <v>0</v>
      </c>
      <c r="K29" s="152">
        <f t="shared" si="33"/>
        <v>0</v>
      </c>
      <c r="L29" s="114">
        <f t="shared" si="42"/>
        <v>0</v>
      </c>
      <c r="M29" s="30">
        <f t="shared" si="43"/>
        <v>0</v>
      </c>
      <c r="N29" s="126">
        <f t="shared" si="34"/>
        <v>0</v>
      </c>
      <c r="O29" s="30">
        <f t="shared" si="35"/>
        <v>0</v>
      </c>
      <c r="P29" s="124">
        <f t="shared" si="36"/>
        <v>0</v>
      </c>
      <c r="Q29" s="124">
        <f t="shared" si="36"/>
        <v>0</v>
      </c>
    </row>
    <row r="30" spans="1:17" ht="25.75" x14ac:dyDescent="0.35">
      <c r="A30" s="125" t="s">
        <v>10</v>
      </c>
      <c r="B30" s="113">
        <f t="shared" si="32"/>
        <v>0</v>
      </c>
      <c r="C30" s="126">
        <f t="shared" si="32"/>
        <v>0</v>
      </c>
      <c r="D30" s="115">
        <f t="shared" si="37"/>
        <v>0</v>
      </c>
      <c r="E30" s="30">
        <f t="shared" si="38"/>
        <v>0</v>
      </c>
      <c r="F30" s="123">
        <f t="shared" si="39"/>
        <v>0</v>
      </c>
      <c r="G30" s="128">
        <f t="shared" si="40"/>
        <v>0</v>
      </c>
      <c r="H30" s="124">
        <f t="shared" si="41"/>
        <v>0</v>
      </c>
      <c r="I30" s="124">
        <f t="shared" si="41"/>
        <v>0</v>
      </c>
      <c r="J30" s="151">
        <f t="shared" si="33"/>
        <v>0</v>
      </c>
      <c r="K30" s="152">
        <f t="shared" si="33"/>
        <v>0</v>
      </c>
      <c r="L30" s="114">
        <f t="shared" si="42"/>
        <v>0</v>
      </c>
      <c r="M30" s="30">
        <f t="shared" si="43"/>
        <v>0</v>
      </c>
      <c r="N30" s="126">
        <f t="shared" si="34"/>
        <v>0</v>
      </c>
      <c r="O30" s="30">
        <f t="shared" si="35"/>
        <v>0</v>
      </c>
      <c r="P30" s="124">
        <f t="shared" si="36"/>
        <v>0</v>
      </c>
      <c r="Q30" s="124">
        <f t="shared" si="36"/>
        <v>0</v>
      </c>
    </row>
    <row r="31" spans="1:17" ht="13.3" thickBot="1" x14ac:dyDescent="0.4">
      <c r="A31" s="132" t="s">
        <v>53</v>
      </c>
      <c r="B31" s="155">
        <f>+B86</f>
        <v>0</v>
      </c>
      <c r="C31" s="156">
        <f t="shared" si="32"/>
        <v>0</v>
      </c>
      <c r="D31" s="157">
        <f t="shared" si="37"/>
        <v>0</v>
      </c>
      <c r="E31" s="31">
        <f t="shared" si="38"/>
        <v>0</v>
      </c>
      <c r="F31" s="123">
        <f t="shared" si="39"/>
        <v>0</v>
      </c>
      <c r="G31" s="158">
        <f t="shared" si="40"/>
        <v>0</v>
      </c>
      <c r="H31" s="124">
        <f t="shared" si="41"/>
        <v>0</v>
      </c>
      <c r="I31" s="124">
        <f t="shared" si="41"/>
        <v>0</v>
      </c>
      <c r="J31" s="159">
        <f t="shared" si="33"/>
        <v>0</v>
      </c>
      <c r="K31" s="160">
        <f t="shared" si="33"/>
        <v>0</v>
      </c>
      <c r="L31" s="161">
        <f t="shared" si="42"/>
        <v>0</v>
      </c>
      <c r="M31" s="31">
        <f t="shared" si="43"/>
        <v>0</v>
      </c>
      <c r="N31" s="156">
        <f t="shared" si="34"/>
        <v>0</v>
      </c>
      <c r="O31" s="30">
        <f t="shared" si="35"/>
        <v>0</v>
      </c>
      <c r="P31" s="124">
        <f t="shared" si="36"/>
        <v>0</v>
      </c>
      <c r="Q31" s="124">
        <f t="shared" si="36"/>
        <v>0</v>
      </c>
    </row>
    <row r="32" spans="1:17" ht="13.3" thickBot="1" x14ac:dyDescent="0.4">
      <c r="A32" s="134" t="s">
        <v>51</v>
      </c>
      <c r="B32" s="135">
        <f>SUM(B24:B31)</f>
        <v>0</v>
      </c>
      <c r="C32" s="162">
        <f>SUM(C24:C31)</f>
        <v>0</v>
      </c>
      <c r="D32" s="163"/>
      <c r="E32" s="164"/>
      <c r="F32" s="135">
        <f>SUM(F24:F31)</f>
        <v>0</v>
      </c>
      <c r="G32" s="163"/>
      <c r="H32" s="135">
        <f t="shared" ref="H32:I32" si="44">SUM(H24:H31)</f>
        <v>0</v>
      </c>
      <c r="I32" s="135">
        <f t="shared" si="44"/>
        <v>0</v>
      </c>
      <c r="J32" s="135">
        <f>SUM(J24:J31)</f>
        <v>0</v>
      </c>
      <c r="K32" s="135">
        <f>SUM(K24:K31)</f>
        <v>0</v>
      </c>
      <c r="L32" s="163"/>
      <c r="M32" s="163"/>
      <c r="N32" s="135">
        <f>SUM(N24:N31)</f>
        <v>0</v>
      </c>
      <c r="O32" s="165"/>
      <c r="P32" s="135">
        <f t="shared" ref="P32:Q32" si="45">SUM(P24:P31)</f>
        <v>0</v>
      </c>
      <c r="Q32" s="135">
        <f t="shared" si="45"/>
        <v>0</v>
      </c>
    </row>
    <row r="33" spans="1:11" ht="12.9" x14ac:dyDescent="0.35">
      <c r="A33" s="166" t="s">
        <v>67</v>
      </c>
      <c r="B33" s="167"/>
      <c r="C33" s="167"/>
      <c r="D33" s="167"/>
      <c r="E33" s="167"/>
      <c r="F33" s="167"/>
      <c r="G33" s="167"/>
      <c r="H33" s="167"/>
      <c r="I33" s="167"/>
      <c r="J33" s="167"/>
      <c r="K33" s="167"/>
    </row>
    <row r="34" spans="1:11" ht="13.3" thickBot="1" x14ac:dyDescent="0.4">
      <c r="A34" s="167" t="s">
        <v>54</v>
      </c>
      <c r="B34" s="167"/>
      <c r="C34" s="167"/>
      <c r="D34" s="167"/>
      <c r="E34" s="167"/>
      <c r="F34" s="167"/>
      <c r="G34" s="167"/>
      <c r="H34" s="167"/>
      <c r="I34" s="167"/>
      <c r="J34" s="167"/>
      <c r="K34" s="167"/>
    </row>
    <row r="35" spans="1:11" ht="12" customHeight="1" x14ac:dyDescent="0.35">
      <c r="A35" s="169" t="s">
        <v>59</v>
      </c>
      <c r="B35" s="170"/>
      <c r="C35" s="171" t="s">
        <v>30</v>
      </c>
      <c r="D35" s="172"/>
      <c r="E35" s="173" t="s">
        <v>31</v>
      </c>
      <c r="F35" s="174"/>
      <c r="G35" s="167"/>
      <c r="H35" s="167"/>
      <c r="I35" s="167"/>
      <c r="J35" s="167"/>
      <c r="K35" s="167"/>
    </row>
    <row r="36" spans="1:11" ht="12.9" x14ac:dyDescent="0.35">
      <c r="A36" s="175"/>
      <c r="B36" s="176"/>
      <c r="C36" s="177" t="s">
        <v>38</v>
      </c>
      <c r="D36" s="178" t="s">
        <v>38</v>
      </c>
      <c r="E36" s="177" t="s">
        <v>38</v>
      </c>
      <c r="F36" s="178" t="s">
        <v>38</v>
      </c>
      <c r="G36" s="167"/>
      <c r="H36" s="167"/>
      <c r="I36" s="167"/>
      <c r="J36" s="167"/>
      <c r="K36" s="167"/>
    </row>
    <row r="37" spans="1:11" ht="12.9" x14ac:dyDescent="0.35">
      <c r="A37" s="175"/>
      <c r="B37" s="176"/>
      <c r="C37" s="179" t="s">
        <v>32</v>
      </c>
      <c r="D37" s="180" t="s">
        <v>35</v>
      </c>
      <c r="E37" s="179" t="s">
        <v>32</v>
      </c>
      <c r="F37" s="180" t="s">
        <v>35</v>
      </c>
      <c r="G37" s="167"/>
      <c r="H37" s="167"/>
      <c r="I37" s="167"/>
      <c r="J37" s="167"/>
      <c r="K37" s="167"/>
    </row>
    <row r="38" spans="1:11" ht="13.3" thickBot="1" x14ac:dyDescent="0.4">
      <c r="A38" s="181"/>
      <c r="B38" s="182"/>
      <c r="C38" s="32">
        <f>+C93</f>
        <v>0</v>
      </c>
      <c r="D38" s="33">
        <f>+D93</f>
        <v>0</v>
      </c>
      <c r="E38" s="32">
        <f>IFERROR(+($C$123*C139+$C$169*C185+$C$215*C231)/$K$21,0)</f>
        <v>0</v>
      </c>
      <c r="F38" s="32">
        <f>IFERROR(+($C$123*D139+$C$169*D185+$C$215*D231)/$K$21,0)</f>
        <v>0</v>
      </c>
      <c r="G38" s="167"/>
      <c r="H38" s="167"/>
      <c r="I38" s="167"/>
      <c r="J38" s="167"/>
      <c r="K38" s="167"/>
    </row>
    <row r="39" spans="1:11" ht="13.3" thickBot="1" x14ac:dyDescent="0.4">
      <c r="A39" s="183"/>
      <c r="B39" s="183"/>
      <c r="C39" s="185"/>
      <c r="D39" s="60"/>
      <c r="E39" s="185"/>
      <c r="F39" s="185"/>
      <c r="G39" s="167"/>
      <c r="H39" s="167"/>
      <c r="I39" s="167"/>
      <c r="J39" s="167"/>
      <c r="K39" s="167"/>
    </row>
    <row r="40" spans="1:11" ht="12.75" customHeight="1" x14ac:dyDescent="0.35">
      <c r="A40" s="169" t="s">
        <v>62</v>
      </c>
      <c r="B40" s="186"/>
      <c r="C40" s="187" t="s">
        <v>30</v>
      </c>
      <c r="D40" s="188" t="s">
        <v>31</v>
      </c>
      <c r="E40" s="189"/>
      <c r="F40" s="185"/>
      <c r="G40" s="167"/>
      <c r="H40" s="167"/>
      <c r="I40" s="167"/>
      <c r="J40" s="167"/>
      <c r="K40" s="167"/>
    </row>
    <row r="41" spans="1:11" ht="12.9" x14ac:dyDescent="0.35">
      <c r="A41" s="190"/>
      <c r="B41" s="191"/>
      <c r="C41" s="192" t="s">
        <v>37</v>
      </c>
      <c r="D41" s="193" t="s">
        <v>37</v>
      </c>
      <c r="E41" s="189"/>
      <c r="F41" s="185"/>
      <c r="G41" s="167"/>
      <c r="H41" s="167"/>
      <c r="I41" s="167"/>
      <c r="J41" s="167"/>
      <c r="K41" s="167"/>
    </row>
    <row r="42" spans="1:11" ht="12.9" x14ac:dyDescent="0.35">
      <c r="A42" s="194" t="s">
        <v>1</v>
      </c>
      <c r="B42" s="195"/>
      <c r="C42" s="34">
        <f t="shared" ref="C42:C51" si="46">+C97</f>
        <v>0</v>
      </c>
      <c r="D42" s="35">
        <f t="shared" ref="D42:D51" si="47">+C143+C189+C235</f>
        <v>0</v>
      </c>
      <c r="E42" s="185"/>
      <c r="F42" s="185"/>
      <c r="G42" s="167"/>
      <c r="H42" s="167"/>
      <c r="I42" s="167"/>
      <c r="J42" s="167"/>
      <c r="K42" s="167"/>
    </row>
    <row r="43" spans="1:11" ht="12.9" x14ac:dyDescent="0.35">
      <c r="A43" s="194" t="s">
        <v>2</v>
      </c>
      <c r="B43" s="197"/>
      <c r="C43" s="34">
        <f t="shared" si="46"/>
        <v>0</v>
      </c>
      <c r="D43" s="35">
        <f t="shared" si="47"/>
        <v>0</v>
      </c>
      <c r="E43" s="185"/>
      <c r="F43" s="185"/>
      <c r="G43" s="167"/>
      <c r="H43" s="167"/>
      <c r="I43" s="167"/>
      <c r="J43" s="167"/>
      <c r="K43" s="167"/>
    </row>
    <row r="44" spans="1:11" ht="12.9" x14ac:dyDescent="0.35">
      <c r="A44" s="194" t="s">
        <v>3</v>
      </c>
      <c r="B44" s="197"/>
      <c r="C44" s="34">
        <f t="shared" si="46"/>
        <v>0</v>
      </c>
      <c r="D44" s="35">
        <f t="shared" si="47"/>
        <v>0</v>
      </c>
      <c r="E44" s="185"/>
      <c r="F44" s="185"/>
      <c r="G44" s="167"/>
      <c r="H44" s="167"/>
      <c r="I44" s="167"/>
      <c r="J44" s="167"/>
      <c r="K44" s="167"/>
    </row>
    <row r="45" spans="1:11" ht="12.9" x14ac:dyDescent="0.35">
      <c r="A45" s="194" t="s">
        <v>4</v>
      </c>
      <c r="B45" s="197"/>
      <c r="C45" s="34">
        <f t="shared" si="46"/>
        <v>0</v>
      </c>
      <c r="D45" s="35">
        <f t="shared" si="47"/>
        <v>0</v>
      </c>
      <c r="E45" s="185"/>
      <c r="F45" s="185"/>
      <c r="G45" s="167"/>
      <c r="H45" s="167"/>
      <c r="I45" s="167"/>
      <c r="J45" s="167"/>
      <c r="K45" s="167"/>
    </row>
    <row r="46" spans="1:11" ht="12.9" x14ac:dyDescent="0.35">
      <c r="A46" s="194" t="s">
        <v>5</v>
      </c>
      <c r="B46" s="197"/>
      <c r="C46" s="34">
        <f t="shared" si="46"/>
        <v>0</v>
      </c>
      <c r="D46" s="35">
        <f t="shared" si="47"/>
        <v>0</v>
      </c>
      <c r="E46" s="185"/>
      <c r="F46" s="185"/>
      <c r="G46" s="167"/>
      <c r="H46" s="167"/>
      <c r="I46" s="167"/>
      <c r="J46" s="167"/>
      <c r="K46" s="167"/>
    </row>
    <row r="47" spans="1:11" ht="12.9" x14ac:dyDescent="0.35">
      <c r="A47" s="194" t="s">
        <v>6</v>
      </c>
      <c r="B47" s="197"/>
      <c r="C47" s="34">
        <f t="shared" si="46"/>
        <v>0</v>
      </c>
      <c r="D47" s="35">
        <f t="shared" si="47"/>
        <v>0</v>
      </c>
      <c r="E47" s="185"/>
      <c r="F47" s="185"/>
      <c r="G47" s="167"/>
      <c r="H47" s="167"/>
      <c r="I47" s="167"/>
      <c r="J47" s="167"/>
      <c r="K47" s="167"/>
    </row>
    <row r="48" spans="1:11" ht="12.9" x14ac:dyDescent="0.35">
      <c r="A48" s="198" t="s">
        <v>49</v>
      </c>
      <c r="B48" s="199"/>
      <c r="C48" s="34">
        <f t="shared" si="46"/>
        <v>0</v>
      </c>
      <c r="D48" s="35">
        <f t="shared" si="47"/>
        <v>0</v>
      </c>
      <c r="E48" s="185"/>
      <c r="F48" s="185"/>
      <c r="G48" s="167"/>
      <c r="H48" s="167"/>
      <c r="I48" s="167"/>
      <c r="J48" s="167"/>
      <c r="K48" s="167"/>
    </row>
    <row r="49" spans="1:11" ht="12.9" x14ac:dyDescent="0.35">
      <c r="A49" s="200"/>
      <c r="B49" s="201" t="s">
        <v>63</v>
      </c>
      <c r="C49" s="34">
        <f t="shared" si="46"/>
        <v>0</v>
      </c>
      <c r="D49" s="35">
        <f t="shared" si="47"/>
        <v>0</v>
      </c>
      <c r="E49" s="185"/>
      <c r="F49" s="185"/>
      <c r="G49" s="167"/>
      <c r="H49" s="167"/>
      <c r="I49" s="167"/>
      <c r="J49" s="167"/>
      <c r="K49" s="167"/>
    </row>
    <row r="50" spans="1:11" ht="12.9" x14ac:dyDescent="0.35">
      <c r="A50" s="200"/>
      <c r="B50" s="201" t="s">
        <v>64</v>
      </c>
      <c r="C50" s="34">
        <f t="shared" si="46"/>
        <v>0</v>
      </c>
      <c r="D50" s="35">
        <f t="shared" si="47"/>
        <v>0</v>
      </c>
      <c r="E50" s="185"/>
      <c r="F50" s="185"/>
      <c r="G50" s="167"/>
      <c r="H50" s="167"/>
      <c r="I50" s="167"/>
      <c r="J50" s="167"/>
      <c r="K50" s="167"/>
    </row>
    <row r="51" spans="1:11" ht="13.3" thickBot="1" x14ac:dyDescent="0.4">
      <c r="A51" s="202" t="s">
        <v>7</v>
      </c>
      <c r="B51" s="203"/>
      <c r="C51" s="69">
        <f t="shared" si="46"/>
        <v>0</v>
      </c>
      <c r="D51" s="70">
        <f t="shared" si="47"/>
        <v>0</v>
      </c>
      <c r="E51" s="185"/>
      <c r="F51" s="185"/>
      <c r="G51" s="167"/>
      <c r="H51" s="167"/>
      <c r="I51" s="167"/>
      <c r="J51" s="167"/>
      <c r="K51" s="167"/>
    </row>
    <row r="52" spans="1:11" ht="12.9" x14ac:dyDescent="0.35">
      <c r="A52" s="167"/>
      <c r="B52" s="167"/>
      <c r="C52" s="167"/>
      <c r="D52" s="167"/>
      <c r="E52" s="167"/>
      <c r="F52" s="167"/>
      <c r="G52" s="167"/>
      <c r="H52" s="167"/>
      <c r="I52" s="167"/>
      <c r="J52" s="167"/>
      <c r="K52" s="167"/>
    </row>
    <row r="53" spans="1:11" ht="12.9" x14ac:dyDescent="0.35">
      <c r="A53" s="167" t="s">
        <v>29</v>
      </c>
      <c r="B53" s="167"/>
      <c r="C53" s="167"/>
      <c r="D53" s="167"/>
      <c r="E53" s="167"/>
      <c r="F53" s="167"/>
      <c r="G53" s="167"/>
      <c r="H53" s="167"/>
      <c r="I53" s="167"/>
      <c r="J53" s="167"/>
      <c r="K53" s="167"/>
    </row>
    <row r="54" spans="1:11" ht="12.9" x14ac:dyDescent="0.35">
      <c r="A54" s="167"/>
      <c r="B54" s="167" t="str">
        <f>+'2025'!B54</f>
        <v>Chris Ellis</v>
      </c>
      <c r="C54" s="167" t="str">
        <f>+'2025'!C54</f>
        <v>(858) 795-2057</v>
      </c>
      <c r="D54" s="204" t="s">
        <v>73</v>
      </c>
      <c r="E54" s="167"/>
      <c r="G54" s="167"/>
      <c r="H54" s="167"/>
      <c r="I54" s="167"/>
      <c r="J54" s="167"/>
      <c r="K54" s="167"/>
    </row>
    <row r="55" spans="1:11" ht="12.9" x14ac:dyDescent="0.35">
      <c r="A55" s="167"/>
      <c r="B55" s="167"/>
      <c r="C55" s="167"/>
      <c r="D55" s="205"/>
      <c r="E55" s="167"/>
      <c r="G55" s="167"/>
      <c r="H55" s="167"/>
      <c r="I55" s="167"/>
      <c r="J55" s="167"/>
      <c r="K55" s="167"/>
    </row>
    <row r="56" spans="1:11" ht="12.9" x14ac:dyDescent="0.35">
      <c r="A56" s="167"/>
      <c r="B56" s="167"/>
      <c r="C56" s="167"/>
      <c r="D56" s="167"/>
      <c r="E56" s="167"/>
      <c r="F56" s="167"/>
      <c r="G56" s="167"/>
      <c r="H56" s="167"/>
      <c r="I56" s="167"/>
      <c r="J56" s="167"/>
      <c r="K56" s="167"/>
    </row>
    <row r="57" spans="1:11" ht="12.9" x14ac:dyDescent="0.35">
      <c r="A57" s="167"/>
      <c r="B57" s="167"/>
      <c r="C57" s="167"/>
      <c r="D57" s="167"/>
      <c r="E57" s="167"/>
      <c r="F57" s="167"/>
      <c r="G57" s="167"/>
      <c r="H57" s="167"/>
      <c r="I57" s="167"/>
      <c r="J57" s="167"/>
      <c r="K57" s="167"/>
    </row>
    <row r="58" spans="1:11" ht="12.9" x14ac:dyDescent="0.35">
      <c r="A58" s="206" t="s">
        <v>71</v>
      </c>
      <c r="B58" s="207"/>
      <c r="C58" s="207"/>
      <c r="D58" s="167"/>
      <c r="E58" s="207"/>
      <c r="F58" s="207"/>
      <c r="G58" s="207"/>
      <c r="H58" s="207"/>
      <c r="I58" s="207"/>
      <c r="J58" s="207"/>
      <c r="K58" s="207"/>
    </row>
    <row r="59" spans="1:11" ht="12.9" x14ac:dyDescent="0.35">
      <c r="A59" s="208" t="s">
        <v>20</v>
      </c>
      <c r="B59" s="167"/>
      <c r="C59" s="167"/>
      <c r="D59" s="207"/>
      <c r="E59" s="167"/>
      <c r="F59" s="167"/>
      <c r="G59" s="167"/>
      <c r="H59" s="167"/>
      <c r="I59" s="167"/>
      <c r="J59" s="167"/>
      <c r="K59" s="167"/>
    </row>
    <row r="60" spans="1:11" ht="12.9" x14ac:dyDescent="0.35">
      <c r="A60" s="167"/>
      <c r="B60" s="167"/>
      <c r="C60" s="167"/>
      <c r="D60" s="167"/>
      <c r="E60" s="167"/>
      <c r="F60" s="167"/>
      <c r="G60" s="167"/>
      <c r="H60" s="167"/>
      <c r="I60" s="167"/>
      <c r="J60" s="167"/>
      <c r="K60" s="167"/>
    </row>
    <row r="61" spans="1:11" ht="12.9" x14ac:dyDescent="0.35">
      <c r="A61" s="167"/>
      <c r="B61" s="167"/>
      <c r="C61" s="167"/>
      <c r="D61" s="167"/>
      <c r="E61" s="167"/>
      <c r="F61" s="167"/>
      <c r="G61" s="167"/>
      <c r="H61" s="167"/>
      <c r="I61" s="167"/>
      <c r="J61" s="167"/>
      <c r="K61" s="167"/>
    </row>
    <row r="62" spans="1:11" ht="25.75" x14ac:dyDescent="0.65">
      <c r="A62" s="209" t="s">
        <v>44</v>
      </c>
      <c r="B62" s="209"/>
      <c r="C62" s="209"/>
      <c r="D62" s="209"/>
      <c r="E62" s="209"/>
      <c r="F62" s="209"/>
      <c r="G62" s="209"/>
      <c r="H62" s="210"/>
      <c r="I62" s="210"/>
      <c r="J62" s="210"/>
      <c r="K62" s="210"/>
    </row>
    <row r="63" spans="1:11" ht="26.15" thickBot="1" x14ac:dyDescent="0.7">
      <c r="A63" s="249"/>
      <c r="B63" s="249"/>
      <c r="C63" s="249"/>
      <c r="D63" s="249"/>
      <c r="E63" s="249"/>
      <c r="F63" s="249"/>
      <c r="G63" s="249"/>
      <c r="H63" s="249"/>
      <c r="I63" s="249"/>
      <c r="J63" s="167"/>
      <c r="K63" s="167"/>
    </row>
    <row r="64" spans="1:11" ht="13.3" thickBot="1" x14ac:dyDescent="0.4">
      <c r="A64" s="95" t="s">
        <v>0</v>
      </c>
      <c r="B64" s="96" t="str">
        <f>+B8</f>
        <v>Year beginning January 1, 2024 &amp; ending December 31, 2024</v>
      </c>
      <c r="C64" s="97"/>
      <c r="D64" s="97"/>
      <c r="E64" s="97"/>
      <c r="F64" s="97"/>
      <c r="G64" s="97"/>
      <c r="H64" s="97"/>
      <c r="I64" s="98"/>
      <c r="J64" s="167"/>
      <c r="K64" s="167"/>
    </row>
    <row r="65" spans="1:11" ht="39" thickBot="1" x14ac:dyDescent="0.4">
      <c r="A65" s="211" t="str">
        <f>+B66</f>
        <v>Domestic CV:  U.S. + Canada</v>
      </c>
      <c r="B65" s="100" t="s">
        <v>12</v>
      </c>
      <c r="C65" s="101" t="s">
        <v>13</v>
      </c>
      <c r="D65" s="101" t="s">
        <v>27</v>
      </c>
      <c r="E65" s="101" t="s">
        <v>11</v>
      </c>
      <c r="F65" s="45" t="s">
        <v>55</v>
      </c>
      <c r="G65" s="102" t="s">
        <v>14</v>
      </c>
      <c r="H65" s="46" t="s">
        <v>56</v>
      </c>
      <c r="I65" s="47" t="s">
        <v>57</v>
      </c>
      <c r="J65" s="167"/>
      <c r="K65" s="167"/>
    </row>
    <row r="66" spans="1:11" ht="15.9" thickBot="1" x14ac:dyDescent="0.45">
      <c r="A66" s="212" t="s">
        <v>46</v>
      </c>
      <c r="B66" s="213" t="s">
        <v>17</v>
      </c>
      <c r="C66" s="214"/>
      <c r="D66" s="214"/>
      <c r="E66" s="214"/>
      <c r="F66" s="214"/>
      <c r="G66" s="214"/>
      <c r="H66" s="214"/>
      <c r="I66" s="215"/>
      <c r="J66" s="167"/>
      <c r="K66" s="167"/>
    </row>
    <row r="67" spans="1:11" ht="12.9" x14ac:dyDescent="0.35">
      <c r="A67" s="112" t="s">
        <v>1</v>
      </c>
      <c r="B67" s="13"/>
      <c r="C67" s="1"/>
      <c r="D67" s="42">
        <f t="shared" ref="D67:D73" si="48">IFERROR(ROUND(B67/C67,0),0)</f>
        <v>0</v>
      </c>
      <c r="E67" s="3"/>
      <c r="F67" s="37">
        <f>+B67*E67</f>
        <v>0</v>
      </c>
      <c r="G67" s="4"/>
      <c r="H67" s="37">
        <f>+F67*G67</f>
        <v>0</v>
      </c>
      <c r="I67" s="37">
        <f>IFERROR(((G67*F67)+B67),0)</f>
        <v>0</v>
      </c>
    </row>
    <row r="68" spans="1:11" ht="12.9" x14ac:dyDescent="0.35">
      <c r="A68" s="125" t="s">
        <v>2</v>
      </c>
      <c r="B68" s="14"/>
      <c r="C68" s="2"/>
      <c r="D68" s="42">
        <f t="shared" si="48"/>
        <v>0</v>
      </c>
      <c r="E68" s="3"/>
      <c r="F68" s="37">
        <f t="shared" ref="F68:F73" si="49">+B68*E68</f>
        <v>0</v>
      </c>
      <c r="G68" s="4"/>
      <c r="H68" s="37">
        <f t="shared" ref="H68:H73" si="50">+F68*G68</f>
        <v>0</v>
      </c>
      <c r="I68" s="37">
        <f t="shared" ref="I68:I73" si="51">IFERROR(((G68*F68)+B68),0)</f>
        <v>0</v>
      </c>
    </row>
    <row r="69" spans="1:11" ht="12.9" x14ac:dyDescent="0.35">
      <c r="A69" s="125" t="s">
        <v>3</v>
      </c>
      <c r="B69" s="14"/>
      <c r="C69" s="5"/>
      <c r="D69" s="42">
        <f t="shared" si="48"/>
        <v>0</v>
      </c>
      <c r="E69" s="3"/>
      <c r="F69" s="37">
        <f t="shared" si="49"/>
        <v>0</v>
      </c>
      <c r="G69" s="4"/>
      <c r="H69" s="37">
        <f t="shared" si="50"/>
        <v>0</v>
      </c>
      <c r="I69" s="37">
        <f t="shared" si="51"/>
        <v>0</v>
      </c>
    </row>
    <row r="70" spans="1:11" ht="12.9" x14ac:dyDescent="0.35">
      <c r="A70" s="125" t="s">
        <v>4</v>
      </c>
      <c r="B70" s="14"/>
      <c r="C70" s="2"/>
      <c r="D70" s="42">
        <f t="shared" si="48"/>
        <v>0</v>
      </c>
      <c r="E70" s="3"/>
      <c r="F70" s="37">
        <f t="shared" si="49"/>
        <v>0</v>
      </c>
      <c r="G70" s="4"/>
      <c r="H70" s="37">
        <f t="shared" si="50"/>
        <v>0</v>
      </c>
      <c r="I70" s="37">
        <f t="shared" si="51"/>
        <v>0</v>
      </c>
    </row>
    <row r="71" spans="1:11" ht="12.9" x14ac:dyDescent="0.35">
      <c r="A71" s="125" t="s">
        <v>5</v>
      </c>
      <c r="B71" s="14"/>
      <c r="C71" s="2"/>
      <c r="D71" s="42">
        <f t="shared" si="48"/>
        <v>0</v>
      </c>
      <c r="E71" s="3"/>
      <c r="F71" s="37">
        <f t="shared" si="49"/>
        <v>0</v>
      </c>
      <c r="G71" s="4"/>
      <c r="H71" s="37">
        <f t="shared" si="50"/>
        <v>0</v>
      </c>
      <c r="I71" s="37">
        <f t="shared" si="51"/>
        <v>0</v>
      </c>
    </row>
    <row r="72" spans="1:11" ht="12.9" x14ac:dyDescent="0.35">
      <c r="A72" s="125" t="s">
        <v>6</v>
      </c>
      <c r="B72" s="14"/>
      <c r="C72" s="2"/>
      <c r="D72" s="42">
        <f t="shared" si="48"/>
        <v>0</v>
      </c>
      <c r="E72" s="7"/>
      <c r="F72" s="37">
        <f t="shared" si="49"/>
        <v>0</v>
      </c>
      <c r="G72" s="4"/>
      <c r="H72" s="37">
        <f t="shared" si="50"/>
        <v>0</v>
      </c>
      <c r="I72" s="37">
        <f t="shared" si="51"/>
        <v>0</v>
      </c>
    </row>
    <row r="73" spans="1:11" ht="12.9" x14ac:dyDescent="0.35">
      <c r="A73" s="154" t="s">
        <v>40</v>
      </c>
      <c r="B73" s="15"/>
      <c r="C73" s="10"/>
      <c r="D73" s="42">
        <f t="shared" si="48"/>
        <v>0</v>
      </c>
      <c r="E73" s="7"/>
      <c r="F73" s="37">
        <f t="shared" si="49"/>
        <v>0</v>
      </c>
      <c r="G73" s="4"/>
      <c r="H73" s="37">
        <f t="shared" si="50"/>
        <v>0</v>
      </c>
      <c r="I73" s="37">
        <f t="shared" si="51"/>
        <v>0</v>
      </c>
    </row>
    <row r="74" spans="1:11" ht="12.9" x14ac:dyDescent="0.35">
      <c r="A74" s="131" t="s">
        <v>63</v>
      </c>
      <c r="B74" s="15"/>
      <c r="C74" s="10"/>
      <c r="D74" s="66">
        <f t="shared" ref="D74:D76" si="52">IFERROR(ROUND(B74/C74,0),0)</f>
        <v>0</v>
      </c>
      <c r="E74" s="7"/>
      <c r="F74" s="37">
        <f t="shared" ref="F74:F76" si="53">+B74*E74</f>
        <v>0</v>
      </c>
      <c r="G74" s="7"/>
      <c r="H74" s="37">
        <f t="shared" ref="H74:H76" si="54">+F74*G74</f>
        <v>0</v>
      </c>
      <c r="I74" s="37">
        <f t="shared" ref="I74:I76" si="55">IFERROR(((G74*F74)+B74),0)</f>
        <v>0</v>
      </c>
    </row>
    <row r="75" spans="1:11" ht="12.9" x14ac:dyDescent="0.35">
      <c r="A75" s="131" t="s">
        <v>64</v>
      </c>
      <c r="B75" s="15"/>
      <c r="C75" s="10"/>
      <c r="D75" s="66">
        <f t="shared" si="52"/>
        <v>0</v>
      </c>
      <c r="E75" s="7"/>
      <c r="F75" s="37">
        <f t="shared" si="53"/>
        <v>0</v>
      </c>
      <c r="G75" s="7"/>
      <c r="H75" s="37">
        <f t="shared" si="54"/>
        <v>0</v>
      </c>
      <c r="I75" s="37">
        <f t="shared" si="55"/>
        <v>0</v>
      </c>
    </row>
    <row r="76" spans="1:11" ht="13.3" thickBot="1" x14ac:dyDescent="0.4">
      <c r="A76" s="132" t="s">
        <v>65</v>
      </c>
      <c r="B76" s="15"/>
      <c r="C76" s="6"/>
      <c r="D76" s="42">
        <f t="shared" si="52"/>
        <v>0</v>
      </c>
      <c r="E76" s="7"/>
      <c r="F76" s="37">
        <f t="shared" si="53"/>
        <v>0</v>
      </c>
      <c r="G76" s="7"/>
      <c r="H76" s="37">
        <f t="shared" si="54"/>
        <v>0</v>
      </c>
      <c r="I76" s="37">
        <f t="shared" si="55"/>
        <v>0</v>
      </c>
    </row>
    <row r="77" spans="1:11" ht="13.3" thickBot="1" x14ac:dyDescent="0.4">
      <c r="A77" s="134" t="s">
        <v>50</v>
      </c>
      <c r="B77" s="38">
        <f>SUM(B67:B76)</f>
        <v>0</v>
      </c>
      <c r="C77" s="41">
        <f>SUM(C67:C76)</f>
        <v>0</v>
      </c>
      <c r="D77" s="136"/>
      <c r="E77" s="138"/>
      <c r="F77" s="38">
        <f>SUM(F67:F76)</f>
        <v>0</v>
      </c>
      <c r="G77" s="218"/>
      <c r="H77" s="38">
        <f>SUM(H67:H76)</f>
        <v>0</v>
      </c>
      <c r="I77" s="38">
        <f>SUM(I67:I76)</f>
        <v>0</v>
      </c>
    </row>
    <row r="78" spans="1:11" ht="15.9" thickBot="1" x14ac:dyDescent="0.45">
      <c r="A78" s="212" t="s">
        <v>47</v>
      </c>
      <c r="B78" s="213" t="s">
        <v>18</v>
      </c>
      <c r="C78" s="214"/>
      <c r="D78" s="214"/>
      <c r="E78" s="214"/>
      <c r="F78" s="214"/>
      <c r="G78" s="214"/>
      <c r="H78" s="214"/>
      <c r="I78" s="215"/>
      <c r="J78" s="167"/>
      <c r="K78" s="167"/>
    </row>
    <row r="79" spans="1:11" ht="12.9" x14ac:dyDescent="0.35">
      <c r="A79" s="144" t="s">
        <v>33</v>
      </c>
      <c r="B79" s="14"/>
      <c r="C79" s="8"/>
      <c r="D79" s="42">
        <f t="shared" ref="D79:D86" si="56">IFERROR(ROUND(B79/C79,0),0)</f>
        <v>0</v>
      </c>
      <c r="E79" s="9"/>
      <c r="F79" s="37">
        <f t="shared" ref="F79:F86" si="57">+B79*E79</f>
        <v>0</v>
      </c>
      <c r="G79" s="4"/>
      <c r="H79" s="37">
        <f>+F79*G79</f>
        <v>0</v>
      </c>
      <c r="I79" s="37">
        <f>IFERROR(((G79*F79)+B79),0)</f>
        <v>0</v>
      </c>
    </row>
    <row r="80" spans="1:11" ht="12.9" x14ac:dyDescent="0.35">
      <c r="A80" s="150" t="s">
        <v>8</v>
      </c>
      <c r="B80" s="14"/>
      <c r="C80" s="8"/>
      <c r="D80" s="42">
        <f t="shared" si="56"/>
        <v>0</v>
      </c>
      <c r="E80" s="7"/>
      <c r="F80" s="37">
        <f t="shared" si="57"/>
        <v>0</v>
      </c>
      <c r="G80" s="4"/>
      <c r="H80" s="37">
        <f t="shared" ref="H80:H86" si="58">+F80*G80</f>
        <v>0</v>
      </c>
      <c r="I80" s="37">
        <f t="shared" ref="I80:I86" si="59">IFERROR(((G80*F80)+B80),0)</f>
        <v>0</v>
      </c>
    </row>
    <row r="81" spans="1:11" ht="12.9" x14ac:dyDescent="0.35">
      <c r="A81" s="144" t="s">
        <v>34</v>
      </c>
      <c r="B81" s="14"/>
      <c r="C81" s="8"/>
      <c r="D81" s="42">
        <f t="shared" si="56"/>
        <v>0</v>
      </c>
      <c r="E81" s="3"/>
      <c r="F81" s="37">
        <f t="shared" si="57"/>
        <v>0</v>
      </c>
      <c r="G81" s="4"/>
      <c r="H81" s="37">
        <f t="shared" si="58"/>
        <v>0</v>
      </c>
      <c r="I81" s="37">
        <f t="shared" si="59"/>
        <v>0</v>
      </c>
    </row>
    <row r="82" spans="1:11" ht="12.9" x14ac:dyDescent="0.35">
      <c r="A82" s="125" t="s">
        <v>9</v>
      </c>
      <c r="B82" s="14"/>
      <c r="C82" s="8"/>
      <c r="D82" s="42">
        <f t="shared" si="56"/>
        <v>0</v>
      </c>
      <c r="E82" s="7"/>
      <c r="F82" s="37">
        <f t="shared" si="57"/>
        <v>0</v>
      </c>
      <c r="G82" s="4"/>
      <c r="H82" s="37">
        <f t="shared" si="58"/>
        <v>0</v>
      </c>
      <c r="I82" s="37">
        <f t="shared" si="59"/>
        <v>0</v>
      </c>
    </row>
    <row r="83" spans="1:11" ht="12.9" x14ac:dyDescent="0.35">
      <c r="A83" s="153" t="s">
        <v>41</v>
      </c>
      <c r="B83" s="14"/>
      <c r="C83" s="8"/>
      <c r="D83" s="42">
        <f t="shared" si="56"/>
        <v>0</v>
      </c>
      <c r="E83" s="7"/>
      <c r="F83" s="37">
        <f t="shared" si="57"/>
        <v>0</v>
      </c>
      <c r="G83" s="4"/>
      <c r="H83" s="37">
        <f t="shared" si="58"/>
        <v>0</v>
      </c>
      <c r="I83" s="37">
        <f t="shared" si="59"/>
        <v>0</v>
      </c>
    </row>
    <row r="84" spans="1:11" ht="12.9" x14ac:dyDescent="0.35">
      <c r="A84" s="154" t="s">
        <v>42</v>
      </c>
      <c r="B84" s="14"/>
      <c r="C84" s="8"/>
      <c r="D84" s="42">
        <f t="shared" si="56"/>
        <v>0</v>
      </c>
      <c r="E84" s="7"/>
      <c r="F84" s="37">
        <f t="shared" si="57"/>
        <v>0</v>
      </c>
      <c r="G84" s="4"/>
      <c r="H84" s="37">
        <f t="shared" si="58"/>
        <v>0</v>
      </c>
      <c r="I84" s="37">
        <f t="shared" si="59"/>
        <v>0</v>
      </c>
    </row>
    <row r="85" spans="1:11" ht="25.75" x14ac:dyDescent="0.35">
      <c r="A85" s="125" t="s">
        <v>10</v>
      </c>
      <c r="B85" s="14"/>
      <c r="C85" s="8"/>
      <c r="D85" s="42">
        <f t="shared" si="56"/>
        <v>0</v>
      </c>
      <c r="E85" s="7"/>
      <c r="F85" s="37">
        <f t="shared" si="57"/>
        <v>0</v>
      </c>
      <c r="G85" s="4"/>
      <c r="H85" s="37">
        <f t="shared" si="58"/>
        <v>0</v>
      </c>
      <c r="I85" s="37">
        <f t="shared" si="59"/>
        <v>0</v>
      </c>
    </row>
    <row r="86" spans="1:11" ht="13.3" thickBot="1" x14ac:dyDescent="0.4">
      <c r="A86" s="132" t="s">
        <v>53</v>
      </c>
      <c r="B86" s="15"/>
      <c r="C86" s="10"/>
      <c r="D86" s="42">
        <f t="shared" si="56"/>
        <v>0</v>
      </c>
      <c r="E86" s="7"/>
      <c r="F86" s="37">
        <f t="shared" si="57"/>
        <v>0</v>
      </c>
      <c r="G86" s="11"/>
      <c r="H86" s="37">
        <f t="shared" si="58"/>
        <v>0</v>
      </c>
      <c r="I86" s="37">
        <f t="shared" si="59"/>
        <v>0</v>
      </c>
    </row>
    <row r="87" spans="1:11" ht="13.3" thickBot="1" x14ac:dyDescent="0.4">
      <c r="A87" s="134" t="s">
        <v>51</v>
      </c>
      <c r="B87" s="39">
        <f>SUM(B79:B86)</f>
        <v>0</v>
      </c>
      <c r="C87" s="40">
        <f>SUM(C79:C86)</f>
        <v>0</v>
      </c>
      <c r="D87" s="163"/>
      <c r="E87" s="163"/>
      <c r="F87" s="39">
        <f>SUM(F79:F86)</f>
        <v>0</v>
      </c>
      <c r="G87" s="165"/>
      <c r="H87" s="39">
        <f t="shared" ref="H87" si="60">SUM(H79:H86)</f>
        <v>0</v>
      </c>
      <c r="I87" s="39">
        <f t="shared" ref="I87" si="61">SUM(I79:I86)</f>
        <v>0</v>
      </c>
      <c r="J87" s="167"/>
      <c r="K87" s="167"/>
    </row>
    <row r="88" spans="1:11" ht="12.9" x14ac:dyDescent="0.35">
      <c r="A88" s="166" t="s">
        <v>67</v>
      </c>
      <c r="B88" s="167"/>
      <c r="C88" s="167"/>
      <c r="D88" s="167"/>
      <c r="E88" s="167"/>
      <c r="G88" s="167"/>
      <c r="H88" s="167"/>
      <c r="I88" s="167"/>
      <c r="J88" s="167"/>
      <c r="K88" s="167"/>
    </row>
    <row r="89" spans="1:11" ht="13.3" thickBot="1" x14ac:dyDescent="0.4">
      <c r="A89" s="167" t="s">
        <v>54</v>
      </c>
      <c r="B89" s="167"/>
      <c r="C89" s="167"/>
      <c r="D89" s="167"/>
      <c r="E89" s="167"/>
      <c r="G89" s="167"/>
      <c r="H89" s="167"/>
      <c r="I89" s="167"/>
      <c r="J89" s="167"/>
      <c r="K89" s="167"/>
    </row>
    <row r="90" spans="1:11" ht="12.75" customHeight="1" x14ac:dyDescent="0.35">
      <c r="A90" s="169" t="s">
        <v>59</v>
      </c>
      <c r="B90" s="170"/>
      <c r="C90" s="219" t="str">
        <f>+B66</f>
        <v>Domestic CV:  U.S. + Canada</v>
      </c>
      <c r="D90" s="220"/>
      <c r="E90" s="167"/>
      <c r="G90" s="167"/>
      <c r="H90" s="167"/>
      <c r="I90" s="167"/>
      <c r="J90" s="167"/>
      <c r="K90" s="167"/>
    </row>
    <row r="91" spans="1:11" ht="12.9" x14ac:dyDescent="0.35">
      <c r="A91" s="175"/>
      <c r="B91" s="176"/>
      <c r="C91" s="177" t="s">
        <v>38</v>
      </c>
      <c r="D91" s="178" t="s">
        <v>38</v>
      </c>
      <c r="E91" s="167"/>
      <c r="G91" s="167"/>
      <c r="H91" s="167"/>
      <c r="I91" s="167"/>
      <c r="J91" s="167"/>
      <c r="K91" s="167"/>
    </row>
    <row r="92" spans="1:11" ht="12.9" x14ac:dyDescent="0.35">
      <c r="A92" s="175"/>
      <c r="B92" s="176"/>
      <c r="C92" s="179" t="s">
        <v>32</v>
      </c>
      <c r="D92" s="180" t="s">
        <v>35</v>
      </c>
      <c r="E92" s="167"/>
      <c r="G92" s="167"/>
      <c r="H92" s="167"/>
      <c r="I92" s="167"/>
      <c r="J92" s="167"/>
      <c r="K92" s="167"/>
    </row>
    <row r="93" spans="1:11" ht="13.3" thickBot="1" x14ac:dyDescent="0.4">
      <c r="A93" s="181"/>
      <c r="B93" s="182"/>
      <c r="C93" s="20"/>
      <c r="D93" s="21"/>
      <c r="E93" s="167"/>
      <c r="G93" s="167"/>
      <c r="H93" s="167"/>
      <c r="I93" s="167"/>
      <c r="J93" s="167"/>
      <c r="K93" s="167"/>
    </row>
    <row r="94" spans="1:11" ht="13.3" thickBot="1" x14ac:dyDescent="0.4">
      <c r="A94" s="183"/>
      <c r="B94" s="183"/>
      <c r="C94" s="184"/>
      <c r="D94" s="184"/>
      <c r="E94" s="167"/>
      <c r="G94" s="167"/>
      <c r="H94" s="167"/>
      <c r="I94" s="167"/>
      <c r="J94" s="167"/>
      <c r="K94" s="167"/>
    </row>
    <row r="95" spans="1:11" ht="24.9" x14ac:dyDescent="0.35">
      <c r="A95" s="169" t="s">
        <v>36</v>
      </c>
      <c r="B95" s="186"/>
      <c r="C95" s="221" t="str">
        <f>+B66</f>
        <v>Domestic CV:  U.S. + Canada</v>
      </c>
      <c r="D95" s="184"/>
      <c r="E95" s="167"/>
      <c r="G95" s="167"/>
      <c r="H95" s="167"/>
      <c r="I95" s="167"/>
      <c r="J95" s="167"/>
      <c r="K95" s="167"/>
    </row>
    <row r="96" spans="1:11" ht="12.9" x14ac:dyDescent="0.35">
      <c r="A96" s="190"/>
      <c r="B96" s="191"/>
      <c r="C96" s="222" t="s">
        <v>37</v>
      </c>
      <c r="D96" s="184"/>
      <c r="E96" s="167"/>
      <c r="G96" s="167"/>
      <c r="H96" s="167"/>
      <c r="I96" s="167"/>
      <c r="J96" s="167"/>
      <c r="K96" s="167"/>
    </row>
    <row r="97" spans="1:11" ht="12.9" x14ac:dyDescent="0.35">
      <c r="A97" s="194" t="s">
        <v>1</v>
      </c>
      <c r="B97" s="195"/>
      <c r="C97" s="22"/>
      <c r="D97" s="184"/>
      <c r="E97" s="167"/>
      <c r="G97" s="167"/>
      <c r="H97" s="167"/>
      <c r="I97" s="167"/>
      <c r="J97" s="167"/>
      <c r="K97" s="167"/>
    </row>
    <row r="98" spans="1:11" ht="12.9" x14ac:dyDescent="0.35">
      <c r="A98" s="194" t="s">
        <v>2</v>
      </c>
      <c r="B98" s="197"/>
      <c r="C98" s="23"/>
      <c r="D98" s="184"/>
      <c r="E98" s="167"/>
      <c r="G98" s="167"/>
      <c r="H98" s="167"/>
      <c r="I98" s="167"/>
      <c r="J98" s="167"/>
      <c r="K98" s="167"/>
    </row>
    <row r="99" spans="1:11" ht="12.9" x14ac:dyDescent="0.35">
      <c r="A99" s="194" t="s">
        <v>3</v>
      </c>
      <c r="B99" s="197"/>
      <c r="C99" s="23"/>
      <c r="D99" s="184"/>
      <c r="E99" s="185"/>
      <c r="G99" s="185"/>
      <c r="H99" s="167"/>
      <c r="I99" s="167"/>
      <c r="J99" s="167"/>
      <c r="K99" s="167"/>
    </row>
    <row r="100" spans="1:11" ht="12.9" x14ac:dyDescent="0.35">
      <c r="A100" s="194" t="s">
        <v>4</v>
      </c>
      <c r="B100" s="197"/>
      <c r="C100" s="23"/>
      <c r="D100" s="184"/>
      <c r="E100" s="185"/>
      <c r="G100" s="185"/>
      <c r="H100" s="167"/>
      <c r="I100" s="167"/>
      <c r="J100" s="167"/>
      <c r="K100" s="167"/>
    </row>
    <row r="101" spans="1:11" ht="12.9" x14ac:dyDescent="0.35">
      <c r="A101" s="194" t="s">
        <v>5</v>
      </c>
      <c r="B101" s="197"/>
      <c r="C101" s="23"/>
      <c r="D101" s="184"/>
      <c r="E101" s="185"/>
      <c r="G101" s="185"/>
      <c r="H101" s="167"/>
      <c r="I101" s="167"/>
      <c r="J101" s="167"/>
      <c r="K101" s="167"/>
    </row>
    <row r="102" spans="1:11" ht="12.9" x14ac:dyDescent="0.35">
      <c r="A102" s="194" t="s">
        <v>6</v>
      </c>
      <c r="B102" s="197"/>
      <c r="C102" s="23"/>
      <c r="D102" s="184"/>
      <c r="E102" s="185"/>
      <c r="G102" s="185"/>
      <c r="H102" s="167"/>
      <c r="I102" s="167"/>
      <c r="J102" s="167"/>
      <c r="K102" s="167"/>
    </row>
    <row r="103" spans="1:11" ht="12.9" x14ac:dyDescent="0.35">
      <c r="A103" s="198" t="s">
        <v>49</v>
      </c>
      <c r="B103" s="199"/>
      <c r="C103" s="23"/>
      <c r="D103" s="184"/>
      <c r="E103" s="185"/>
      <c r="G103" s="185"/>
      <c r="H103" s="167"/>
      <c r="I103" s="167"/>
      <c r="J103" s="167"/>
      <c r="K103" s="167"/>
    </row>
    <row r="104" spans="1:11" ht="12.9" x14ac:dyDescent="0.35">
      <c r="A104" s="200"/>
      <c r="B104" s="201" t="s">
        <v>63</v>
      </c>
      <c r="C104" s="67"/>
      <c r="D104" s="184"/>
      <c r="E104" s="185"/>
      <c r="G104" s="185"/>
      <c r="H104" s="167"/>
      <c r="I104" s="167"/>
      <c r="J104" s="167"/>
      <c r="K104" s="167"/>
    </row>
    <row r="105" spans="1:11" ht="12.9" x14ac:dyDescent="0.35">
      <c r="A105" s="200"/>
      <c r="B105" s="201" t="s">
        <v>64</v>
      </c>
      <c r="C105" s="67"/>
      <c r="D105" s="184"/>
      <c r="E105" s="185"/>
      <c r="G105" s="185"/>
      <c r="H105" s="167"/>
      <c r="I105" s="167"/>
      <c r="J105" s="167"/>
      <c r="K105" s="167"/>
    </row>
    <row r="106" spans="1:11" ht="13.3" thickBot="1" x14ac:dyDescent="0.4">
      <c r="A106" s="202" t="s">
        <v>7</v>
      </c>
      <c r="B106" s="203"/>
      <c r="C106" s="24"/>
      <c r="D106" s="184"/>
      <c r="E106" s="185"/>
      <c r="G106" s="185"/>
      <c r="H106" s="167"/>
      <c r="I106" s="167"/>
      <c r="J106" s="167"/>
      <c r="K106" s="167"/>
    </row>
    <row r="107" spans="1:11" ht="12.9" x14ac:dyDescent="0.35">
      <c r="A107" s="167"/>
      <c r="B107" s="167"/>
      <c r="C107" s="167"/>
      <c r="D107" s="184"/>
      <c r="E107" s="167"/>
      <c r="G107" s="167"/>
      <c r="H107" s="167"/>
      <c r="I107" s="167"/>
      <c r="J107" s="167"/>
      <c r="K107" s="167"/>
    </row>
    <row r="108" spans="1:11" ht="25.75" x14ac:dyDescent="0.65">
      <c r="A108" s="209" t="s">
        <v>43</v>
      </c>
      <c r="B108" s="209"/>
      <c r="C108" s="209"/>
      <c r="D108" s="209"/>
      <c r="E108" s="209"/>
      <c r="F108" s="209"/>
      <c r="G108" s="209"/>
      <c r="H108" s="210"/>
      <c r="I108" s="210"/>
      <c r="J108" s="210"/>
      <c r="K108" s="210"/>
    </row>
    <row r="109" spans="1:11" ht="13.3" thickBot="1" x14ac:dyDescent="0.4">
      <c r="A109" s="167"/>
      <c r="B109" s="167"/>
      <c r="C109" s="167"/>
      <c r="D109" s="167"/>
      <c r="E109" s="167"/>
      <c r="G109" s="167"/>
      <c r="H109" s="167"/>
      <c r="I109" s="167"/>
      <c r="J109" s="167"/>
      <c r="K109" s="167"/>
    </row>
    <row r="110" spans="1:11" ht="13.3" thickBot="1" x14ac:dyDescent="0.4">
      <c r="A110" s="95" t="s">
        <v>0</v>
      </c>
      <c r="B110" s="96" t="str">
        <f>+B8</f>
        <v>Year beginning January 1, 2024 &amp; ending December 31, 2024</v>
      </c>
      <c r="C110" s="97"/>
      <c r="D110" s="97"/>
      <c r="E110" s="97"/>
      <c r="F110" s="97"/>
      <c r="G110" s="97"/>
      <c r="H110" s="97"/>
      <c r="I110" s="98"/>
    </row>
    <row r="111" spans="1:11" ht="39" thickBot="1" x14ac:dyDescent="0.35">
      <c r="A111" s="223" t="str">
        <f>+A108</f>
        <v>Asia Pacific</v>
      </c>
      <c r="B111" s="100" t="s">
        <v>12</v>
      </c>
      <c r="C111" s="101" t="s">
        <v>13</v>
      </c>
      <c r="D111" s="101" t="s">
        <v>27</v>
      </c>
      <c r="E111" s="101" t="s">
        <v>11</v>
      </c>
      <c r="F111" s="45" t="s">
        <v>55</v>
      </c>
      <c r="G111" s="103" t="s">
        <v>14</v>
      </c>
      <c r="H111" s="46" t="s">
        <v>56</v>
      </c>
      <c r="I111" s="47" t="s">
        <v>57</v>
      </c>
    </row>
    <row r="112" spans="1:11" ht="15.9" thickBot="1" x14ac:dyDescent="0.45">
      <c r="A112" s="224" t="s">
        <v>46</v>
      </c>
      <c r="B112" s="108" t="str">
        <f>+A108</f>
        <v>Asia Pacific</v>
      </c>
      <c r="C112" s="109"/>
      <c r="D112" s="48"/>
      <c r="E112" s="48"/>
      <c r="F112" s="48"/>
      <c r="G112" s="48"/>
      <c r="H112" s="48"/>
      <c r="I112" s="49"/>
    </row>
    <row r="113" spans="1:11" ht="12.9" x14ac:dyDescent="0.35">
      <c r="A113" s="112" t="s">
        <v>1</v>
      </c>
      <c r="B113" s="13"/>
      <c r="C113" s="1"/>
      <c r="D113" s="42">
        <f t="shared" ref="D113:D119" si="62">IFERROR(ROUND(B113/C113,0),0)</f>
        <v>0</v>
      </c>
      <c r="E113" s="3"/>
      <c r="F113" s="37">
        <f>+B113*E113</f>
        <v>0</v>
      </c>
      <c r="G113" s="4"/>
      <c r="H113" s="37">
        <f>+F113*G113</f>
        <v>0</v>
      </c>
      <c r="I113" s="37">
        <f>IFERROR(((G113*F113)+B113),0)</f>
        <v>0</v>
      </c>
    </row>
    <row r="114" spans="1:11" ht="12.9" x14ac:dyDescent="0.35">
      <c r="A114" s="125" t="s">
        <v>2</v>
      </c>
      <c r="B114" s="14"/>
      <c r="C114" s="2"/>
      <c r="D114" s="42">
        <f t="shared" si="62"/>
        <v>0</v>
      </c>
      <c r="E114" s="3"/>
      <c r="F114" s="37">
        <f t="shared" ref="F114:F119" si="63">+B114*E114</f>
        <v>0</v>
      </c>
      <c r="G114" s="4"/>
      <c r="H114" s="37">
        <f t="shared" ref="H114:H119" si="64">+F114*G114</f>
        <v>0</v>
      </c>
      <c r="I114" s="37">
        <f t="shared" ref="I114:I119" si="65">IFERROR(((G114*F114)+B114),0)</f>
        <v>0</v>
      </c>
    </row>
    <row r="115" spans="1:11" ht="12.9" x14ac:dyDescent="0.35">
      <c r="A115" s="125" t="s">
        <v>3</v>
      </c>
      <c r="B115" s="14"/>
      <c r="C115" s="5"/>
      <c r="D115" s="42">
        <f t="shared" si="62"/>
        <v>0</v>
      </c>
      <c r="E115" s="3"/>
      <c r="F115" s="37">
        <f t="shared" si="63"/>
        <v>0</v>
      </c>
      <c r="G115" s="4"/>
      <c r="H115" s="37">
        <f t="shared" si="64"/>
        <v>0</v>
      </c>
      <c r="I115" s="37">
        <f t="shared" si="65"/>
        <v>0</v>
      </c>
    </row>
    <row r="116" spans="1:11" ht="12.9" x14ac:dyDescent="0.35">
      <c r="A116" s="125" t="s">
        <v>4</v>
      </c>
      <c r="B116" s="14"/>
      <c r="C116" s="2"/>
      <c r="D116" s="42">
        <f t="shared" si="62"/>
        <v>0</v>
      </c>
      <c r="E116" s="3"/>
      <c r="F116" s="37">
        <f t="shared" si="63"/>
        <v>0</v>
      </c>
      <c r="G116" s="4"/>
      <c r="H116" s="37">
        <f t="shared" si="64"/>
        <v>0</v>
      </c>
      <c r="I116" s="37">
        <f t="shared" si="65"/>
        <v>0</v>
      </c>
    </row>
    <row r="117" spans="1:11" ht="12.9" x14ac:dyDescent="0.35">
      <c r="A117" s="125" t="s">
        <v>5</v>
      </c>
      <c r="B117" s="14"/>
      <c r="C117" s="2"/>
      <c r="D117" s="42">
        <f t="shared" si="62"/>
        <v>0</v>
      </c>
      <c r="E117" s="3"/>
      <c r="F117" s="37">
        <f t="shared" si="63"/>
        <v>0</v>
      </c>
      <c r="G117" s="4"/>
      <c r="H117" s="37">
        <f t="shared" si="64"/>
        <v>0</v>
      </c>
      <c r="I117" s="37">
        <f t="shared" si="65"/>
        <v>0</v>
      </c>
    </row>
    <row r="118" spans="1:11" ht="12.9" x14ac:dyDescent="0.35">
      <c r="A118" s="125" t="s">
        <v>6</v>
      </c>
      <c r="B118" s="14"/>
      <c r="C118" s="2"/>
      <c r="D118" s="42">
        <f t="shared" si="62"/>
        <v>0</v>
      </c>
      <c r="E118" s="3"/>
      <c r="F118" s="37">
        <f t="shared" si="63"/>
        <v>0</v>
      </c>
      <c r="G118" s="4"/>
      <c r="H118" s="37">
        <f t="shared" si="64"/>
        <v>0</v>
      </c>
      <c r="I118" s="37">
        <f t="shared" si="65"/>
        <v>0</v>
      </c>
    </row>
    <row r="119" spans="1:11" ht="12.9" x14ac:dyDescent="0.35">
      <c r="A119" s="154" t="s">
        <v>40</v>
      </c>
      <c r="B119" s="15"/>
      <c r="C119" s="10"/>
      <c r="D119" s="42">
        <f t="shared" si="62"/>
        <v>0</v>
      </c>
      <c r="E119" s="3"/>
      <c r="F119" s="37">
        <f t="shared" si="63"/>
        <v>0</v>
      </c>
      <c r="G119" s="4"/>
      <c r="H119" s="37">
        <f t="shared" si="64"/>
        <v>0</v>
      </c>
      <c r="I119" s="37">
        <f t="shared" si="65"/>
        <v>0</v>
      </c>
    </row>
    <row r="120" spans="1:11" ht="12.9" x14ac:dyDescent="0.35">
      <c r="A120" s="131" t="s">
        <v>63</v>
      </c>
      <c r="B120" s="15"/>
      <c r="C120" s="10"/>
      <c r="D120" s="66">
        <f t="shared" ref="D120:D122" si="66">IFERROR(ROUND(B120/C120,0),0)</f>
        <v>0</v>
      </c>
      <c r="E120" s="7"/>
      <c r="F120" s="37">
        <f t="shared" ref="F120:F122" si="67">+B120*E120</f>
        <v>0</v>
      </c>
      <c r="G120" s="7"/>
      <c r="H120" s="37">
        <f t="shared" ref="H120:H122" si="68">+F120*G120</f>
        <v>0</v>
      </c>
      <c r="I120" s="37">
        <f t="shared" ref="I120:I122" si="69">IFERROR(((G120*F120)+B120),0)</f>
        <v>0</v>
      </c>
    </row>
    <row r="121" spans="1:11" ht="12.9" x14ac:dyDescent="0.35">
      <c r="A121" s="131" t="s">
        <v>64</v>
      </c>
      <c r="B121" s="15"/>
      <c r="C121" s="10"/>
      <c r="D121" s="66">
        <f t="shared" si="66"/>
        <v>0</v>
      </c>
      <c r="E121" s="7"/>
      <c r="F121" s="37">
        <f t="shared" si="67"/>
        <v>0</v>
      </c>
      <c r="G121" s="7"/>
      <c r="H121" s="37">
        <f t="shared" si="68"/>
        <v>0</v>
      </c>
      <c r="I121" s="37">
        <f t="shared" si="69"/>
        <v>0</v>
      </c>
    </row>
    <row r="122" spans="1:11" ht="13.3" thickBot="1" x14ac:dyDescent="0.4">
      <c r="A122" s="132" t="s">
        <v>65</v>
      </c>
      <c r="B122" s="15"/>
      <c r="C122" s="6"/>
      <c r="D122" s="42">
        <f t="shared" si="66"/>
        <v>0</v>
      </c>
      <c r="E122" s="7"/>
      <c r="F122" s="37">
        <f t="shared" si="67"/>
        <v>0</v>
      </c>
      <c r="G122" s="7"/>
      <c r="H122" s="37">
        <f t="shared" si="68"/>
        <v>0</v>
      </c>
      <c r="I122" s="37">
        <f t="shared" si="69"/>
        <v>0</v>
      </c>
    </row>
    <row r="123" spans="1:11" ht="13.3" thickBot="1" x14ac:dyDescent="0.4">
      <c r="A123" s="134" t="s">
        <v>50</v>
      </c>
      <c r="B123" s="38">
        <f>SUM(B113:B122)</f>
        <v>0</v>
      </c>
      <c r="C123" s="41">
        <f>SUM(C113:C122)</f>
        <v>0</v>
      </c>
      <c r="D123" s="136"/>
      <c r="E123" s="138"/>
      <c r="F123" s="38">
        <f>SUM(F113:F122)</f>
        <v>0</v>
      </c>
      <c r="G123" s="218"/>
      <c r="H123" s="38">
        <f>SUM(H113:H122)</f>
        <v>0</v>
      </c>
      <c r="I123" s="38">
        <f>SUM(I113:I122)</f>
        <v>0</v>
      </c>
    </row>
    <row r="124" spans="1:11" ht="15.9" thickBot="1" x14ac:dyDescent="0.45">
      <c r="A124" s="224" t="s">
        <v>47</v>
      </c>
      <c r="B124" s="108" t="str">
        <f>+A108</f>
        <v>Asia Pacific</v>
      </c>
      <c r="C124" s="109"/>
      <c r="D124" s="109"/>
      <c r="E124" s="109"/>
      <c r="F124" s="109"/>
      <c r="G124" s="109"/>
      <c r="H124" s="109"/>
      <c r="I124" s="111"/>
      <c r="J124" s="167"/>
      <c r="K124" s="167"/>
    </row>
    <row r="125" spans="1:11" ht="12.9" x14ac:dyDescent="0.35">
      <c r="A125" s="144" t="s">
        <v>33</v>
      </c>
      <c r="B125" s="14"/>
      <c r="C125" s="8"/>
      <c r="D125" s="42">
        <f t="shared" ref="D125:D132" si="70">IFERROR(ROUND(B125/C125,0),0)</f>
        <v>0</v>
      </c>
      <c r="E125" s="9"/>
      <c r="F125" s="37">
        <f t="shared" ref="F125:F132" si="71">+B125*E125</f>
        <v>0</v>
      </c>
      <c r="G125" s="4"/>
      <c r="H125" s="37">
        <f>+F125*G125</f>
        <v>0</v>
      </c>
      <c r="I125" s="37">
        <f>IFERROR(((G125*F125)+B125),0)</f>
        <v>0</v>
      </c>
    </row>
    <row r="126" spans="1:11" ht="12.9" x14ac:dyDescent="0.35">
      <c r="A126" s="150" t="s">
        <v>8</v>
      </c>
      <c r="B126" s="14"/>
      <c r="C126" s="8"/>
      <c r="D126" s="42">
        <f t="shared" si="70"/>
        <v>0</v>
      </c>
      <c r="E126" s="9"/>
      <c r="F126" s="37">
        <f t="shared" si="71"/>
        <v>0</v>
      </c>
      <c r="G126" s="4"/>
      <c r="H126" s="37">
        <f t="shared" ref="H126:H132" si="72">+F126*G126</f>
        <v>0</v>
      </c>
      <c r="I126" s="37">
        <f t="shared" ref="I126:I132" si="73">IFERROR(((G126*F126)+B126),0)</f>
        <v>0</v>
      </c>
    </row>
    <row r="127" spans="1:11" ht="12.9" x14ac:dyDescent="0.35">
      <c r="A127" s="144" t="s">
        <v>34</v>
      </c>
      <c r="B127" s="14"/>
      <c r="C127" s="2"/>
      <c r="D127" s="42">
        <f t="shared" si="70"/>
        <v>0</v>
      </c>
      <c r="E127" s="3"/>
      <c r="F127" s="37">
        <f t="shared" si="71"/>
        <v>0</v>
      </c>
      <c r="G127" s="4"/>
      <c r="H127" s="37">
        <f t="shared" si="72"/>
        <v>0</v>
      </c>
      <c r="I127" s="37">
        <f t="shared" si="73"/>
        <v>0</v>
      </c>
    </row>
    <row r="128" spans="1:11" ht="12.9" x14ac:dyDescent="0.35">
      <c r="A128" s="125" t="s">
        <v>9</v>
      </c>
      <c r="B128" s="14"/>
      <c r="C128" s="8"/>
      <c r="D128" s="42">
        <f t="shared" si="70"/>
        <v>0</v>
      </c>
      <c r="E128" s="9"/>
      <c r="F128" s="37">
        <f t="shared" si="71"/>
        <v>0</v>
      </c>
      <c r="G128" s="4"/>
      <c r="H128" s="37">
        <f t="shared" si="72"/>
        <v>0</v>
      </c>
      <c r="I128" s="37">
        <f t="shared" si="73"/>
        <v>0</v>
      </c>
    </row>
    <row r="129" spans="1:11" ht="12.9" x14ac:dyDescent="0.35">
      <c r="A129" s="153" t="s">
        <v>41</v>
      </c>
      <c r="B129" s="14"/>
      <c r="C129" s="8"/>
      <c r="D129" s="42">
        <f t="shared" si="70"/>
        <v>0</v>
      </c>
      <c r="E129" s="9"/>
      <c r="F129" s="37">
        <f t="shared" si="71"/>
        <v>0</v>
      </c>
      <c r="G129" s="4"/>
      <c r="H129" s="37">
        <f t="shared" si="72"/>
        <v>0</v>
      </c>
      <c r="I129" s="37">
        <f t="shared" si="73"/>
        <v>0</v>
      </c>
    </row>
    <row r="130" spans="1:11" ht="12.9" x14ac:dyDescent="0.35">
      <c r="A130" s="154" t="s">
        <v>42</v>
      </c>
      <c r="B130" s="14"/>
      <c r="C130" s="8"/>
      <c r="D130" s="42">
        <f t="shared" si="70"/>
        <v>0</v>
      </c>
      <c r="E130" s="9"/>
      <c r="F130" s="37">
        <f t="shared" si="71"/>
        <v>0</v>
      </c>
      <c r="G130" s="4"/>
      <c r="H130" s="37">
        <f t="shared" si="72"/>
        <v>0</v>
      </c>
      <c r="I130" s="37">
        <f t="shared" si="73"/>
        <v>0</v>
      </c>
    </row>
    <row r="131" spans="1:11" ht="25.75" x14ac:dyDescent="0.35">
      <c r="A131" s="125" t="s">
        <v>10</v>
      </c>
      <c r="B131" s="14"/>
      <c r="C131" s="8"/>
      <c r="D131" s="42">
        <f t="shared" si="70"/>
        <v>0</v>
      </c>
      <c r="E131" s="9"/>
      <c r="F131" s="37">
        <f t="shared" si="71"/>
        <v>0</v>
      </c>
      <c r="G131" s="4"/>
      <c r="H131" s="37">
        <f t="shared" si="72"/>
        <v>0</v>
      </c>
      <c r="I131" s="37">
        <f t="shared" si="73"/>
        <v>0</v>
      </c>
    </row>
    <row r="132" spans="1:11" ht="13.3" thickBot="1" x14ac:dyDescent="0.4">
      <c r="A132" s="132" t="s">
        <v>53</v>
      </c>
      <c r="B132" s="15"/>
      <c r="C132" s="10"/>
      <c r="D132" s="42">
        <f t="shared" si="70"/>
        <v>0</v>
      </c>
      <c r="E132" s="12"/>
      <c r="F132" s="37">
        <f t="shared" si="71"/>
        <v>0</v>
      </c>
      <c r="G132" s="11"/>
      <c r="H132" s="37">
        <f t="shared" si="72"/>
        <v>0</v>
      </c>
      <c r="I132" s="37">
        <f t="shared" si="73"/>
        <v>0</v>
      </c>
    </row>
    <row r="133" spans="1:11" ht="13.3" thickBot="1" x14ac:dyDescent="0.4">
      <c r="A133" s="134" t="s">
        <v>51</v>
      </c>
      <c r="B133" s="39">
        <f>SUM(B125:B132)</f>
        <v>0</v>
      </c>
      <c r="C133" s="40">
        <f>SUM(C125:C132)</f>
        <v>0</v>
      </c>
      <c r="D133" s="163"/>
      <c r="E133" s="163"/>
      <c r="F133" s="39">
        <f>SUM(F125:F132)</f>
        <v>0</v>
      </c>
      <c r="G133" s="165"/>
      <c r="H133" s="39">
        <f t="shared" ref="H133" si="74">SUM(H125:H132)</f>
        <v>0</v>
      </c>
      <c r="I133" s="39">
        <f t="shared" ref="I133" si="75">SUM(I125:I132)</f>
        <v>0</v>
      </c>
      <c r="J133" s="167"/>
      <c r="K133" s="167"/>
    </row>
    <row r="134" spans="1:11" ht="12.9" x14ac:dyDescent="0.35">
      <c r="A134" s="166" t="s">
        <v>67</v>
      </c>
      <c r="B134" s="167"/>
      <c r="C134" s="167"/>
      <c r="D134" s="167"/>
      <c r="E134" s="167"/>
      <c r="G134" s="167"/>
      <c r="H134" s="167"/>
      <c r="I134" s="167"/>
      <c r="J134" s="167"/>
      <c r="K134" s="167"/>
    </row>
    <row r="135" spans="1:11" ht="13.3" thickBot="1" x14ac:dyDescent="0.4">
      <c r="A135" s="167" t="s">
        <v>54</v>
      </c>
      <c r="B135" s="167"/>
      <c r="C135" s="167"/>
      <c r="D135" s="167"/>
      <c r="E135" s="167"/>
      <c r="G135" s="167"/>
      <c r="H135" s="167"/>
      <c r="I135" s="167"/>
      <c r="J135" s="167"/>
      <c r="K135" s="167"/>
    </row>
    <row r="136" spans="1:11" ht="12.75" customHeight="1" x14ac:dyDescent="0.35">
      <c r="A136" s="169" t="s">
        <v>59</v>
      </c>
      <c r="B136" s="170"/>
      <c r="C136" s="173" t="str">
        <f>+A108</f>
        <v>Asia Pacific</v>
      </c>
      <c r="D136" s="174"/>
      <c r="E136" s="167"/>
      <c r="G136" s="167"/>
      <c r="H136" s="167"/>
      <c r="I136" s="167"/>
      <c r="J136" s="167"/>
      <c r="K136" s="167"/>
    </row>
    <row r="137" spans="1:11" ht="12.9" x14ac:dyDescent="0.35">
      <c r="A137" s="175"/>
      <c r="B137" s="176"/>
      <c r="C137" s="177" t="s">
        <v>38</v>
      </c>
      <c r="D137" s="178" t="s">
        <v>38</v>
      </c>
      <c r="E137" s="167"/>
      <c r="G137" s="167"/>
      <c r="H137" s="167"/>
      <c r="I137" s="167"/>
      <c r="J137" s="167"/>
      <c r="K137" s="167"/>
    </row>
    <row r="138" spans="1:11" ht="12.9" x14ac:dyDescent="0.35">
      <c r="A138" s="175"/>
      <c r="B138" s="176"/>
      <c r="C138" s="179" t="s">
        <v>32</v>
      </c>
      <c r="D138" s="180" t="s">
        <v>35</v>
      </c>
      <c r="E138" s="167"/>
      <c r="G138" s="167"/>
      <c r="H138" s="167"/>
      <c r="I138" s="167"/>
      <c r="J138" s="167"/>
      <c r="K138" s="167"/>
    </row>
    <row r="139" spans="1:11" ht="13.3" thickBot="1" x14ac:dyDescent="0.4">
      <c r="A139" s="181"/>
      <c r="B139" s="182"/>
      <c r="C139" s="20"/>
      <c r="D139" s="21"/>
      <c r="H139" s="167"/>
      <c r="I139" s="167"/>
      <c r="J139" s="167"/>
      <c r="K139" s="167"/>
    </row>
    <row r="140" spans="1:11" ht="13.3" thickBot="1" x14ac:dyDescent="0.4">
      <c r="A140" s="183"/>
      <c r="B140" s="183"/>
      <c r="C140" s="167"/>
      <c r="D140" s="184"/>
      <c r="E140" s="185"/>
      <c r="G140" s="185"/>
      <c r="H140" s="167"/>
      <c r="I140" s="167"/>
      <c r="J140" s="167"/>
      <c r="K140" s="167"/>
    </row>
    <row r="141" spans="1:11" ht="12.75" customHeight="1" x14ac:dyDescent="0.35">
      <c r="A141" s="169" t="s">
        <v>36</v>
      </c>
      <c r="B141" s="186"/>
      <c r="C141" s="188" t="str">
        <f>+A108</f>
        <v>Asia Pacific</v>
      </c>
      <c r="D141" s="184"/>
      <c r="E141" s="185"/>
      <c r="G141" s="185"/>
      <c r="H141" s="167"/>
      <c r="I141" s="167"/>
      <c r="J141" s="167"/>
      <c r="K141" s="167"/>
    </row>
    <row r="142" spans="1:11" ht="12.9" x14ac:dyDescent="0.35">
      <c r="A142" s="190"/>
      <c r="B142" s="191"/>
      <c r="C142" s="193" t="s">
        <v>37</v>
      </c>
      <c r="D142" s="184"/>
      <c r="E142" s="185"/>
      <c r="G142" s="185"/>
      <c r="H142" s="167"/>
      <c r="I142" s="167"/>
      <c r="J142" s="167"/>
      <c r="K142" s="167"/>
    </row>
    <row r="143" spans="1:11" ht="12.9" x14ac:dyDescent="0.35">
      <c r="A143" s="194" t="s">
        <v>1</v>
      </c>
      <c r="B143" s="195"/>
      <c r="C143" s="25"/>
      <c r="E143" s="185"/>
      <c r="G143" s="185"/>
      <c r="H143" s="167"/>
      <c r="I143" s="167"/>
      <c r="J143" s="167"/>
      <c r="K143" s="167"/>
    </row>
    <row r="144" spans="1:11" ht="12.9" x14ac:dyDescent="0.35">
      <c r="A144" s="194" t="s">
        <v>2</v>
      </c>
      <c r="B144" s="197"/>
      <c r="C144" s="26"/>
      <c r="E144" s="185"/>
      <c r="G144" s="185"/>
      <c r="H144" s="167"/>
      <c r="I144" s="167"/>
      <c r="J144" s="167"/>
      <c r="K144" s="167"/>
    </row>
    <row r="145" spans="1:11" ht="12.9" x14ac:dyDescent="0.35">
      <c r="A145" s="194" t="s">
        <v>3</v>
      </c>
      <c r="B145" s="197"/>
      <c r="C145" s="26"/>
      <c r="E145" s="185"/>
      <c r="G145" s="185"/>
      <c r="H145" s="167"/>
      <c r="I145" s="167"/>
      <c r="J145" s="167"/>
      <c r="K145" s="167"/>
    </row>
    <row r="146" spans="1:11" ht="12.9" x14ac:dyDescent="0.35">
      <c r="A146" s="194" t="s">
        <v>4</v>
      </c>
      <c r="B146" s="197"/>
      <c r="C146" s="26"/>
      <c r="E146" s="185"/>
      <c r="G146" s="185"/>
      <c r="H146" s="167"/>
      <c r="I146" s="167"/>
      <c r="J146" s="167"/>
      <c r="K146" s="167"/>
    </row>
    <row r="147" spans="1:11" ht="12.9" x14ac:dyDescent="0.35">
      <c r="A147" s="194" t="s">
        <v>5</v>
      </c>
      <c r="B147" s="197"/>
      <c r="C147" s="26"/>
      <c r="E147" s="185"/>
      <c r="G147" s="185"/>
      <c r="H147" s="167"/>
      <c r="I147" s="167"/>
      <c r="J147" s="167"/>
      <c r="K147" s="167"/>
    </row>
    <row r="148" spans="1:11" ht="12.9" x14ac:dyDescent="0.35">
      <c r="A148" s="194" t="s">
        <v>6</v>
      </c>
      <c r="B148" s="197"/>
      <c r="C148" s="26"/>
      <c r="E148" s="185"/>
      <c r="G148" s="185"/>
      <c r="H148" s="167"/>
      <c r="I148" s="167"/>
      <c r="J148" s="167"/>
      <c r="K148" s="167"/>
    </row>
    <row r="149" spans="1:11" ht="12.9" x14ac:dyDescent="0.35">
      <c r="A149" s="198" t="s">
        <v>49</v>
      </c>
      <c r="B149" s="199"/>
      <c r="C149" s="26"/>
      <c r="D149" s="184"/>
      <c r="E149" s="185"/>
      <c r="G149" s="185"/>
      <c r="H149" s="167"/>
      <c r="I149" s="167"/>
      <c r="J149" s="167"/>
      <c r="K149" s="167"/>
    </row>
    <row r="150" spans="1:11" ht="12.9" x14ac:dyDescent="0.35">
      <c r="A150" s="200"/>
      <c r="B150" s="201" t="s">
        <v>63</v>
      </c>
      <c r="C150" s="68"/>
      <c r="D150" s="184"/>
      <c r="E150" s="185"/>
      <c r="G150" s="185"/>
      <c r="H150" s="167"/>
      <c r="I150" s="167"/>
      <c r="J150" s="167"/>
      <c r="K150" s="167"/>
    </row>
    <row r="151" spans="1:11" ht="12.9" x14ac:dyDescent="0.35">
      <c r="A151" s="200"/>
      <c r="B151" s="201" t="s">
        <v>64</v>
      </c>
      <c r="C151" s="68"/>
      <c r="D151" s="184"/>
      <c r="E151" s="185"/>
      <c r="G151" s="185"/>
      <c r="H151" s="167"/>
      <c r="I151" s="167"/>
      <c r="J151" s="167"/>
      <c r="K151" s="167"/>
    </row>
    <row r="152" spans="1:11" ht="13.3" thickBot="1" x14ac:dyDescent="0.4">
      <c r="A152" s="202" t="s">
        <v>7</v>
      </c>
      <c r="B152" s="203"/>
      <c r="C152" s="27"/>
      <c r="E152" s="185"/>
      <c r="G152" s="185"/>
      <c r="H152" s="167"/>
      <c r="I152" s="167"/>
      <c r="J152" s="167"/>
      <c r="K152" s="167"/>
    </row>
    <row r="154" spans="1:11" ht="25.75" x14ac:dyDescent="0.65">
      <c r="A154" s="209" t="s">
        <v>45</v>
      </c>
      <c r="B154" s="209"/>
      <c r="C154" s="209"/>
      <c r="D154" s="209"/>
      <c r="E154" s="209"/>
      <c r="F154" s="209"/>
      <c r="G154" s="209"/>
      <c r="H154" s="210"/>
      <c r="I154" s="210"/>
      <c r="J154" s="210"/>
      <c r="K154" s="210"/>
    </row>
    <row r="155" spans="1:11" ht="13.3" thickBot="1" x14ac:dyDescent="0.4">
      <c r="A155" s="167"/>
      <c r="B155" s="167"/>
      <c r="C155" s="167"/>
      <c r="D155" s="167"/>
      <c r="E155" s="167"/>
      <c r="G155" s="167"/>
      <c r="H155" s="167"/>
      <c r="I155" s="167"/>
      <c r="J155" s="167"/>
      <c r="K155" s="167"/>
    </row>
    <row r="156" spans="1:11" ht="13.3" thickBot="1" x14ac:dyDescent="0.4">
      <c r="A156" s="95" t="s">
        <v>0</v>
      </c>
      <c r="B156" s="96" t="str">
        <f>+B8</f>
        <v>Year beginning January 1, 2024 &amp; ending December 31, 2024</v>
      </c>
      <c r="C156" s="97"/>
      <c r="D156" s="97"/>
      <c r="E156" s="97"/>
      <c r="F156" s="97"/>
      <c r="G156" s="97"/>
      <c r="H156" s="97"/>
      <c r="I156" s="98"/>
    </row>
    <row r="157" spans="1:11" ht="39" thickBot="1" x14ac:dyDescent="0.35">
      <c r="A157" s="225" t="str">
        <f>+A154</f>
        <v>Europe, Middle East and Africa</v>
      </c>
      <c r="B157" s="100" t="s">
        <v>12</v>
      </c>
      <c r="C157" s="101" t="s">
        <v>13</v>
      </c>
      <c r="D157" s="101" t="s">
        <v>27</v>
      </c>
      <c r="E157" s="101" t="s">
        <v>11</v>
      </c>
      <c r="F157" s="45" t="s">
        <v>55</v>
      </c>
      <c r="G157" s="103" t="s">
        <v>14</v>
      </c>
      <c r="H157" s="46" t="s">
        <v>56</v>
      </c>
      <c r="I157" s="47" t="s">
        <v>57</v>
      </c>
    </row>
    <row r="158" spans="1:11" ht="15.9" thickBot="1" x14ac:dyDescent="0.45">
      <c r="A158" s="224" t="s">
        <v>46</v>
      </c>
      <c r="B158" s="108" t="str">
        <f>+A154</f>
        <v>Europe, Middle East and Africa</v>
      </c>
      <c r="C158" s="109"/>
      <c r="D158" s="109"/>
      <c r="E158" s="109"/>
      <c r="F158" s="109"/>
      <c r="G158" s="109"/>
      <c r="H158" s="109"/>
      <c r="I158" s="111"/>
    </row>
    <row r="159" spans="1:11" ht="12.9" x14ac:dyDescent="0.35">
      <c r="A159" s="112" t="s">
        <v>1</v>
      </c>
      <c r="B159" s="13"/>
      <c r="C159" s="1"/>
      <c r="D159" s="42">
        <f t="shared" ref="D159:D165" si="76">IFERROR(ROUND(B159/C159,0),0)</f>
        <v>0</v>
      </c>
      <c r="E159" s="3"/>
      <c r="F159" s="37">
        <f>+B159*E159</f>
        <v>0</v>
      </c>
      <c r="G159" s="4"/>
      <c r="H159" s="37">
        <f>+F159*G159</f>
        <v>0</v>
      </c>
      <c r="I159" s="37">
        <f>IFERROR(((G159*F159)+B159),0)</f>
        <v>0</v>
      </c>
    </row>
    <row r="160" spans="1:11" ht="12.9" x14ac:dyDescent="0.35">
      <c r="A160" s="125" t="s">
        <v>2</v>
      </c>
      <c r="B160" s="14"/>
      <c r="C160" s="2"/>
      <c r="D160" s="42">
        <f t="shared" si="76"/>
        <v>0</v>
      </c>
      <c r="E160" s="3"/>
      <c r="F160" s="37">
        <f t="shared" ref="F160:F165" si="77">+B160*E160</f>
        <v>0</v>
      </c>
      <c r="G160" s="4"/>
      <c r="H160" s="37">
        <f t="shared" ref="H160:H165" si="78">+F160*G160</f>
        <v>0</v>
      </c>
      <c r="I160" s="37">
        <f t="shared" ref="I160:I165" si="79">IFERROR(((G160*F160)+B160),0)</f>
        <v>0</v>
      </c>
    </row>
    <row r="161" spans="1:11" ht="12.9" x14ac:dyDescent="0.35">
      <c r="A161" s="125" t="s">
        <v>3</v>
      </c>
      <c r="B161" s="14"/>
      <c r="C161" s="5"/>
      <c r="D161" s="42">
        <f t="shared" si="76"/>
        <v>0</v>
      </c>
      <c r="E161" s="3"/>
      <c r="F161" s="37">
        <f t="shared" si="77"/>
        <v>0</v>
      </c>
      <c r="G161" s="4"/>
      <c r="H161" s="37">
        <f t="shared" si="78"/>
        <v>0</v>
      </c>
      <c r="I161" s="37">
        <f t="shared" si="79"/>
        <v>0</v>
      </c>
    </row>
    <row r="162" spans="1:11" ht="12.9" x14ac:dyDescent="0.35">
      <c r="A162" s="125" t="s">
        <v>4</v>
      </c>
      <c r="B162" s="14"/>
      <c r="C162" s="2"/>
      <c r="D162" s="42">
        <f t="shared" si="76"/>
        <v>0</v>
      </c>
      <c r="E162" s="3"/>
      <c r="F162" s="37">
        <f t="shared" si="77"/>
        <v>0</v>
      </c>
      <c r="G162" s="4"/>
      <c r="H162" s="37">
        <f t="shared" si="78"/>
        <v>0</v>
      </c>
      <c r="I162" s="37">
        <f t="shared" si="79"/>
        <v>0</v>
      </c>
    </row>
    <row r="163" spans="1:11" ht="12.9" x14ac:dyDescent="0.35">
      <c r="A163" s="125" t="s">
        <v>5</v>
      </c>
      <c r="B163" s="14"/>
      <c r="C163" s="2"/>
      <c r="D163" s="42">
        <f t="shared" si="76"/>
        <v>0</v>
      </c>
      <c r="E163" s="3"/>
      <c r="F163" s="37">
        <f t="shared" si="77"/>
        <v>0</v>
      </c>
      <c r="G163" s="4"/>
      <c r="H163" s="37">
        <f t="shared" si="78"/>
        <v>0</v>
      </c>
      <c r="I163" s="37">
        <f t="shared" si="79"/>
        <v>0</v>
      </c>
    </row>
    <row r="164" spans="1:11" ht="12.9" x14ac:dyDescent="0.35">
      <c r="A164" s="125" t="s">
        <v>6</v>
      </c>
      <c r="B164" s="14"/>
      <c r="C164" s="2"/>
      <c r="D164" s="42">
        <f t="shared" si="76"/>
        <v>0</v>
      </c>
      <c r="E164" s="3"/>
      <c r="F164" s="37">
        <f t="shared" si="77"/>
        <v>0</v>
      </c>
      <c r="G164" s="4"/>
      <c r="H164" s="37">
        <f t="shared" si="78"/>
        <v>0</v>
      </c>
      <c r="I164" s="37">
        <f t="shared" si="79"/>
        <v>0</v>
      </c>
    </row>
    <row r="165" spans="1:11" ht="12.9" x14ac:dyDescent="0.35">
      <c r="A165" s="154" t="s">
        <v>40</v>
      </c>
      <c r="B165" s="15"/>
      <c r="C165" s="10"/>
      <c r="D165" s="42">
        <f t="shared" si="76"/>
        <v>0</v>
      </c>
      <c r="E165" s="3"/>
      <c r="F165" s="37">
        <f t="shared" si="77"/>
        <v>0</v>
      </c>
      <c r="G165" s="4"/>
      <c r="H165" s="37">
        <f t="shared" si="78"/>
        <v>0</v>
      </c>
      <c r="I165" s="37">
        <f t="shared" si="79"/>
        <v>0</v>
      </c>
    </row>
    <row r="166" spans="1:11" ht="12.9" x14ac:dyDescent="0.35">
      <c r="A166" s="131" t="s">
        <v>63</v>
      </c>
      <c r="B166" s="15"/>
      <c r="C166" s="10"/>
      <c r="D166" s="66">
        <f t="shared" ref="D166:D168" si="80">IFERROR(ROUND(B166/C166,0),0)</f>
        <v>0</v>
      </c>
      <c r="E166" s="7"/>
      <c r="F166" s="37">
        <f t="shared" ref="F166:F168" si="81">+B166*E166</f>
        <v>0</v>
      </c>
      <c r="G166" s="7"/>
      <c r="H166" s="37">
        <f t="shared" ref="H166:H168" si="82">+F166*G166</f>
        <v>0</v>
      </c>
      <c r="I166" s="37">
        <f t="shared" ref="I166:I168" si="83">IFERROR(((G166*F166)+B166),0)</f>
        <v>0</v>
      </c>
    </row>
    <row r="167" spans="1:11" ht="12.9" x14ac:dyDescent="0.35">
      <c r="A167" s="131" t="s">
        <v>64</v>
      </c>
      <c r="B167" s="15"/>
      <c r="C167" s="10"/>
      <c r="D167" s="66">
        <f t="shared" si="80"/>
        <v>0</v>
      </c>
      <c r="E167" s="7"/>
      <c r="F167" s="37">
        <f t="shared" si="81"/>
        <v>0</v>
      </c>
      <c r="G167" s="7"/>
      <c r="H167" s="37">
        <f t="shared" si="82"/>
        <v>0</v>
      </c>
      <c r="I167" s="37">
        <f t="shared" si="83"/>
        <v>0</v>
      </c>
    </row>
    <row r="168" spans="1:11" ht="13.3" thickBot="1" x14ac:dyDescent="0.4">
      <c r="A168" s="132" t="s">
        <v>65</v>
      </c>
      <c r="B168" s="15"/>
      <c r="C168" s="6"/>
      <c r="D168" s="42">
        <f t="shared" si="80"/>
        <v>0</v>
      </c>
      <c r="E168" s="7"/>
      <c r="F168" s="37">
        <f t="shared" si="81"/>
        <v>0</v>
      </c>
      <c r="G168" s="7"/>
      <c r="H168" s="37">
        <f t="shared" si="82"/>
        <v>0</v>
      </c>
      <c r="I168" s="37">
        <f t="shared" si="83"/>
        <v>0</v>
      </c>
    </row>
    <row r="169" spans="1:11" ht="13.3" thickBot="1" x14ac:dyDescent="0.4">
      <c r="A169" s="134" t="s">
        <v>50</v>
      </c>
      <c r="B169" s="38">
        <f>SUM(B159:B168)</f>
        <v>0</v>
      </c>
      <c r="C169" s="41">
        <f>SUM(C159:C168)</f>
        <v>0</v>
      </c>
      <c r="D169" s="136"/>
      <c r="E169" s="138"/>
      <c r="F169" s="38">
        <f>SUM(F159:F168)</f>
        <v>0</v>
      </c>
      <c r="G169" s="218"/>
      <c r="H169" s="38">
        <f>SUM(H159:H168)</f>
        <v>0</v>
      </c>
      <c r="I169" s="38">
        <f>SUM(I159:I168)</f>
        <v>0</v>
      </c>
      <c r="J169" s="167"/>
      <c r="K169" s="167"/>
    </row>
    <row r="170" spans="1:11" ht="15.9" thickBot="1" x14ac:dyDescent="0.45">
      <c r="A170" s="224" t="s">
        <v>47</v>
      </c>
      <c r="B170" s="108" t="str">
        <f>+A154</f>
        <v>Europe, Middle East and Africa</v>
      </c>
      <c r="C170" s="109"/>
      <c r="D170" s="109"/>
      <c r="E170" s="109"/>
      <c r="F170" s="109"/>
      <c r="G170" s="109"/>
      <c r="H170" s="109"/>
      <c r="I170" s="111"/>
    </row>
    <row r="171" spans="1:11" ht="12.9" x14ac:dyDescent="0.35">
      <c r="A171" s="144" t="s">
        <v>33</v>
      </c>
      <c r="B171" s="14"/>
      <c r="C171" s="8"/>
      <c r="D171" s="42">
        <f t="shared" ref="D171:D178" si="84">IFERROR(ROUND(B171/C171,0),0)</f>
        <v>0</v>
      </c>
      <c r="E171" s="9"/>
      <c r="F171" s="37">
        <f t="shared" ref="F171:F178" si="85">+B171*E171</f>
        <v>0</v>
      </c>
      <c r="G171" s="4"/>
      <c r="H171" s="37">
        <f>+F171*G171</f>
        <v>0</v>
      </c>
      <c r="I171" s="37">
        <f>IFERROR(((G171*F171)+B171),0)</f>
        <v>0</v>
      </c>
    </row>
    <row r="172" spans="1:11" ht="12.9" x14ac:dyDescent="0.35">
      <c r="A172" s="150" t="s">
        <v>8</v>
      </c>
      <c r="B172" s="14"/>
      <c r="C172" s="8"/>
      <c r="D172" s="42">
        <f t="shared" si="84"/>
        <v>0</v>
      </c>
      <c r="E172" s="9"/>
      <c r="F172" s="37">
        <f t="shared" si="85"/>
        <v>0</v>
      </c>
      <c r="G172" s="4"/>
      <c r="H172" s="37">
        <f t="shared" ref="H172:H178" si="86">+F172*G172</f>
        <v>0</v>
      </c>
      <c r="I172" s="37">
        <f t="shared" ref="I172:I178" si="87">IFERROR(((G172*F172)+B172),0)</f>
        <v>0</v>
      </c>
    </row>
    <row r="173" spans="1:11" ht="12.9" x14ac:dyDescent="0.35">
      <c r="A173" s="144" t="s">
        <v>34</v>
      </c>
      <c r="B173" s="14"/>
      <c r="C173" s="8"/>
      <c r="D173" s="42">
        <f t="shared" si="84"/>
        <v>0</v>
      </c>
      <c r="E173" s="9"/>
      <c r="F173" s="37">
        <f t="shared" si="85"/>
        <v>0</v>
      </c>
      <c r="G173" s="4"/>
      <c r="H173" s="37">
        <f t="shared" si="86"/>
        <v>0</v>
      </c>
      <c r="I173" s="37">
        <f t="shared" si="87"/>
        <v>0</v>
      </c>
    </row>
    <row r="174" spans="1:11" ht="12.9" x14ac:dyDescent="0.35">
      <c r="A174" s="125" t="s">
        <v>9</v>
      </c>
      <c r="B174" s="14"/>
      <c r="C174" s="8"/>
      <c r="D174" s="42">
        <f t="shared" si="84"/>
        <v>0</v>
      </c>
      <c r="E174" s="9"/>
      <c r="F174" s="37">
        <f t="shared" si="85"/>
        <v>0</v>
      </c>
      <c r="G174" s="4"/>
      <c r="H174" s="37">
        <f t="shared" si="86"/>
        <v>0</v>
      </c>
      <c r="I174" s="37">
        <f t="shared" si="87"/>
        <v>0</v>
      </c>
    </row>
    <row r="175" spans="1:11" ht="12.9" x14ac:dyDescent="0.35">
      <c r="A175" s="153" t="s">
        <v>41</v>
      </c>
      <c r="B175" s="14"/>
      <c r="C175" s="8"/>
      <c r="D175" s="42">
        <f t="shared" si="84"/>
        <v>0</v>
      </c>
      <c r="E175" s="9"/>
      <c r="F175" s="37">
        <f t="shared" si="85"/>
        <v>0</v>
      </c>
      <c r="G175" s="4"/>
      <c r="H175" s="37">
        <f t="shared" si="86"/>
        <v>0</v>
      </c>
      <c r="I175" s="37">
        <f t="shared" si="87"/>
        <v>0</v>
      </c>
    </row>
    <row r="176" spans="1:11" ht="12.9" x14ac:dyDescent="0.35">
      <c r="A176" s="154" t="s">
        <v>42</v>
      </c>
      <c r="B176" s="14"/>
      <c r="C176" s="8"/>
      <c r="D176" s="42">
        <f t="shared" si="84"/>
        <v>0</v>
      </c>
      <c r="E176" s="9"/>
      <c r="F176" s="37">
        <f t="shared" si="85"/>
        <v>0</v>
      </c>
      <c r="G176" s="4"/>
      <c r="H176" s="37">
        <f t="shared" si="86"/>
        <v>0</v>
      </c>
      <c r="I176" s="37">
        <f t="shared" si="87"/>
        <v>0</v>
      </c>
    </row>
    <row r="177" spans="1:11" ht="25.75" x14ac:dyDescent="0.35">
      <c r="A177" s="125" t="s">
        <v>10</v>
      </c>
      <c r="B177" s="14"/>
      <c r="C177" s="8"/>
      <c r="D177" s="42">
        <f t="shared" si="84"/>
        <v>0</v>
      </c>
      <c r="E177" s="9"/>
      <c r="F177" s="37">
        <f t="shared" si="85"/>
        <v>0</v>
      </c>
      <c r="G177" s="4"/>
      <c r="H177" s="37">
        <f t="shared" si="86"/>
        <v>0</v>
      </c>
      <c r="I177" s="37">
        <f t="shared" si="87"/>
        <v>0</v>
      </c>
    </row>
    <row r="178" spans="1:11" ht="13.3" thickBot="1" x14ac:dyDescent="0.4">
      <c r="A178" s="132" t="s">
        <v>53</v>
      </c>
      <c r="B178" s="15"/>
      <c r="C178" s="10"/>
      <c r="D178" s="42">
        <f t="shared" si="84"/>
        <v>0</v>
      </c>
      <c r="E178" s="12"/>
      <c r="F178" s="37">
        <f t="shared" si="85"/>
        <v>0</v>
      </c>
      <c r="G178" s="11"/>
      <c r="H178" s="37">
        <f t="shared" si="86"/>
        <v>0</v>
      </c>
      <c r="I178" s="37">
        <f t="shared" si="87"/>
        <v>0</v>
      </c>
    </row>
    <row r="179" spans="1:11" ht="13.3" thickBot="1" x14ac:dyDescent="0.4">
      <c r="A179" s="134" t="s">
        <v>51</v>
      </c>
      <c r="B179" s="39">
        <f>SUM(B171:B178)</f>
        <v>0</v>
      </c>
      <c r="C179" s="40">
        <f>SUM(C171:C178)</f>
        <v>0</v>
      </c>
      <c r="D179" s="163"/>
      <c r="E179" s="163"/>
      <c r="F179" s="39">
        <f>SUM(F171:F178)</f>
        <v>0</v>
      </c>
      <c r="G179" s="165"/>
      <c r="H179" s="39">
        <f t="shared" ref="H179" si="88">SUM(H171:H178)</f>
        <v>0</v>
      </c>
      <c r="I179" s="39">
        <f t="shared" ref="I179" si="89">SUM(I171:I178)</f>
        <v>0</v>
      </c>
      <c r="J179" s="167"/>
      <c r="K179" s="167"/>
    </row>
    <row r="180" spans="1:11" ht="12.9" x14ac:dyDescent="0.35">
      <c r="A180" s="166" t="s">
        <v>67</v>
      </c>
      <c r="B180" s="167"/>
      <c r="C180" s="167"/>
      <c r="D180" s="167"/>
      <c r="E180" s="167"/>
      <c r="G180" s="167"/>
      <c r="H180" s="167"/>
      <c r="I180" s="167"/>
      <c r="J180" s="167"/>
      <c r="K180" s="167"/>
    </row>
    <row r="181" spans="1:11" ht="13.3" thickBot="1" x14ac:dyDescent="0.4">
      <c r="A181" s="167" t="s">
        <v>54</v>
      </c>
      <c r="B181" s="167"/>
      <c r="C181" s="167"/>
      <c r="D181" s="167"/>
      <c r="E181" s="167"/>
      <c r="G181" s="167"/>
      <c r="H181" s="167"/>
      <c r="I181" s="167"/>
      <c r="J181" s="167"/>
      <c r="K181" s="167"/>
    </row>
    <row r="182" spans="1:11" ht="12.75" customHeight="1" x14ac:dyDescent="0.35">
      <c r="A182" s="169" t="s">
        <v>59</v>
      </c>
      <c r="B182" s="170"/>
      <c r="C182" s="173" t="str">
        <f>+A154</f>
        <v>Europe, Middle East and Africa</v>
      </c>
      <c r="D182" s="174"/>
      <c r="E182" s="167"/>
      <c r="G182" s="167"/>
      <c r="H182" s="167"/>
      <c r="I182" s="167"/>
      <c r="J182" s="167"/>
      <c r="K182" s="167"/>
    </row>
    <row r="183" spans="1:11" ht="12.9" x14ac:dyDescent="0.35">
      <c r="A183" s="175"/>
      <c r="B183" s="176"/>
      <c r="C183" s="177" t="s">
        <v>38</v>
      </c>
      <c r="D183" s="178" t="s">
        <v>38</v>
      </c>
      <c r="E183" s="167"/>
      <c r="G183" s="167"/>
      <c r="H183" s="167"/>
      <c r="I183" s="167"/>
      <c r="J183" s="167"/>
      <c r="K183" s="167"/>
    </row>
    <row r="184" spans="1:11" ht="12.9" x14ac:dyDescent="0.35">
      <c r="A184" s="175"/>
      <c r="B184" s="176"/>
      <c r="C184" s="179" t="s">
        <v>32</v>
      </c>
      <c r="D184" s="180" t="s">
        <v>35</v>
      </c>
      <c r="E184" s="167"/>
      <c r="G184" s="167"/>
      <c r="H184" s="167"/>
      <c r="I184" s="167"/>
      <c r="J184" s="167"/>
      <c r="K184" s="167"/>
    </row>
    <row r="185" spans="1:11" ht="13.3" thickBot="1" x14ac:dyDescent="0.4">
      <c r="A185" s="181"/>
      <c r="B185" s="182"/>
      <c r="C185" s="20"/>
      <c r="D185" s="21"/>
      <c r="H185" s="167"/>
      <c r="I185" s="167"/>
      <c r="J185" s="167"/>
      <c r="K185" s="167"/>
    </row>
    <row r="186" spans="1:11" ht="13.3" thickBot="1" x14ac:dyDescent="0.4">
      <c r="A186" s="183"/>
      <c r="B186" s="183"/>
      <c r="C186" s="167"/>
      <c r="D186" s="184"/>
      <c r="E186" s="185"/>
      <c r="G186" s="185"/>
      <c r="H186" s="167"/>
      <c r="I186" s="167"/>
      <c r="J186" s="167"/>
      <c r="K186" s="167"/>
    </row>
    <row r="187" spans="1:11" ht="24.9" x14ac:dyDescent="0.35">
      <c r="A187" s="169" t="s">
        <v>36</v>
      </c>
      <c r="B187" s="186"/>
      <c r="C187" s="226" t="str">
        <f>+A154</f>
        <v>Europe, Middle East and Africa</v>
      </c>
      <c r="D187" s="184"/>
      <c r="E187" s="185"/>
      <c r="G187" s="185"/>
      <c r="H187" s="167"/>
      <c r="I187" s="167"/>
      <c r="J187" s="167"/>
      <c r="K187" s="167"/>
    </row>
    <row r="188" spans="1:11" ht="12.9" x14ac:dyDescent="0.35">
      <c r="A188" s="190"/>
      <c r="B188" s="191"/>
      <c r="C188" s="193" t="s">
        <v>37</v>
      </c>
      <c r="D188" s="184"/>
      <c r="E188" s="185"/>
      <c r="G188" s="185"/>
      <c r="H188" s="167"/>
      <c r="I188" s="167"/>
      <c r="J188" s="167"/>
      <c r="K188" s="167"/>
    </row>
    <row r="189" spans="1:11" ht="12.9" x14ac:dyDescent="0.35">
      <c r="A189" s="194" t="s">
        <v>1</v>
      </c>
      <c r="B189" s="195"/>
      <c r="C189" s="25"/>
      <c r="E189" s="185"/>
      <c r="G189" s="185"/>
      <c r="H189" s="167"/>
      <c r="I189" s="167"/>
      <c r="J189" s="167"/>
      <c r="K189" s="167"/>
    </row>
    <row r="190" spans="1:11" ht="12.9" x14ac:dyDescent="0.35">
      <c r="A190" s="194" t="s">
        <v>2</v>
      </c>
      <c r="B190" s="197"/>
      <c r="C190" s="26"/>
      <c r="E190" s="185"/>
      <c r="G190" s="185"/>
      <c r="H190" s="167"/>
      <c r="I190" s="167"/>
      <c r="J190" s="167"/>
      <c r="K190" s="167"/>
    </row>
    <row r="191" spans="1:11" ht="12.9" x14ac:dyDescent="0.35">
      <c r="A191" s="194" t="s">
        <v>3</v>
      </c>
      <c r="B191" s="197"/>
      <c r="C191" s="26"/>
      <c r="E191" s="185"/>
      <c r="G191" s="185"/>
      <c r="H191" s="167"/>
      <c r="I191" s="167"/>
      <c r="J191" s="167"/>
      <c r="K191" s="167"/>
    </row>
    <row r="192" spans="1:11" ht="12.9" x14ac:dyDescent="0.35">
      <c r="A192" s="194" t="s">
        <v>4</v>
      </c>
      <c r="B192" s="197"/>
      <c r="C192" s="26"/>
      <c r="E192" s="185"/>
      <c r="G192" s="185"/>
      <c r="H192" s="167"/>
      <c r="I192" s="167"/>
      <c r="J192" s="167"/>
      <c r="K192" s="167"/>
    </row>
    <row r="193" spans="1:11" ht="12.9" x14ac:dyDescent="0.35">
      <c r="A193" s="194" t="s">
        <v>5</v>
      </c>
      <c r="B193" s="197"/>
      <c r="C193" s="26"/>
      <c r="E193" s="185"/>
      <c r="G193" s="185"/>
      <c r="H193" s="167"/>
      <c r="I193" s="167"/>
      <c r="J193" s="167"/>
      <c r="K193" s="167"/>
    </row>
    <row r="194" spans="1:11" ht="12.9" x14ac:dyDescent="0.35">
      <c r="A194" s="194" t="s">
        <v>6</v>
      </c>
      <c r="B194" s="197"/>
      <c r="C194" s="26"/>
      <c r="E194" s="185"/>
      <c r="G194" s="185"/>
      <c r="H194" s="167"/>
      <c r="I194" s="167"/>
      <c r="J194" s="167"/>
      <c r="K194" s="167"/>
    </row>
    <row r="195" spans="1:11" ht="12.9" x14ac:dyDescent="0.35">
      <c r="A195" s="198" t="s">
        <v>49</v>
      </c>
      <c r="B195" s="199"/>
      <c r="C195" s="26"/>
      <c r="D195" s="184"/>
      <c r="E195" s="185"/>
      <c r="G195" s="185"/>
      <c r="H195" s="167"/>
      <c r="I195" s="167"/>
      <c r="J195" s="167"/>
      <c r="K195" s="167"/>
    </row>
    <row r="196" spans="1:11" ht="12.9" x14ac:dyDescent="0.35">
      <c r="A196" s="200"/>
      <c r="B196" s="201" t="s">
        <v>63</v>
      </c>
      <c r="C196" s="68"/>
      <c r="D196" s="184"/>
      <c r="E196" s="185"/>
      <c r="G196" s="185"/>
      <c r="H196" s="167"/>
      <c r="I196" s="167"/>
      <c r="J196" s="167"/>
      <c r="K196" s="167"/>
    </row>
    <row r="197" spans="1:11" ht="12.9" x14ac:dyDescent="0.35">
      <c r="A197" s="200"/>
      <c r="B197" s="201" t="s">
        <v>64</v>
      </c>
      <c r="C197" s="68"/>
      <c r="D197" s="184"/>
      <c r="E197" s="185"/>
      <c r="G197" s="185"/>
      <c r="H197" s="167"/>
      <c r="I197" s="167"/>
      <c r="J197" s="167"/>
      <c r="K197" s="167"/>
    </row>
    <row r="198" spans="1:11" ht="13.3" thickBot="1" x14ac:dyDescent="0.4">
      <c r="A198" s="202" t="s">
        <v>7</v>
      </c>
      <c r="B198" s="203"/>
      <c r="C198" s="27"/>
      <c r="E198" s="185"/>
      <c r="G198" s="185"/>
      <c r="H198" s="167"/>
      <c r="I198" s="167"/>
      <c r="J198" s="167"/>
      <c r="K198" s="167"/>
    </row>
    <row r="199" spans="1:11" ht="12.9" x14ac:dyDescent="0.35">
      <c r="D199" s="42"/>
    </row>
    <row r="200" spans="1:11" ht="25.75" x14ac:dyDescent="0.65">
      <c r="A200" s="209" t="s">
        <v>48</v>
      </c>
      <c r="B200" s="209"/>
      <c r="C200" s="209"/>
      <c r="D200" s="209"/>
      <c r="E200" s="209"/>
      <c r="F200" s="209"/>
      <c r="G200" s="209"/>
      <c r="H200" s="210"/>
      <c r="I200" s="210"/>
      <c r="J200" s="210"/>
      <c r="K200" s="210"/>
    </row>
    <row r="201" spans="1:11" ht="13.3" thickBot="1" x14ac:dyDescent="0.4">
      <c r="A201" s="167"/>
      <c r="B201" s="167"/>
      <c r="C201" s="167"/>
      <c r="D201" s="167"/>
      <c r="E201" s="167"/>
      <c r="G201" s="167"/>
      <c r="H201" s="167"/>
      <c r="I201" s="167"/>
      <c r="J201" s="167"/>
      <c r="K201" s="167"/>
    </row>
    <row r="202" spans="1:11" ht="13.3" thickBot="1" x14ac:dyDescent="0.4">
      <c r="A202" s="95" t="s">
        <v>0</v>
      </c>
      <c r="B202" s="96" t="str">
        <f>+B8</f>
        <v>Year beginning January 1, 2024 &amp; ending December 31, 2024</v>
      </c>
      <c r="C202" s="97"/>
      <c r="D202" s="97"/>
      <c r="E202" s="97"/>
      <c r="F202" s="97"/>
      <c r="G202" s="97"/>
      <c r="H202" s="97"/>
      <c r="I202" s="98"/>
    </row>
    <row r="203" spans="1:11" ht="39" thickBot="1" x14ac:dyDescent="0.35">
      <c r="A203" s="225" t="str">
        <f>+A200</f>
        <v>Latin America including Mexico</v>
      </c>
      <c r="B203" s="100" t="s">
        <v>12</v>
      </c>
      <c r="C203" s="101" t="s">
        <v>13</v>
      </c>
      <c r="D203" s="101" t="s">
        <v>27</v>
      </c>
      <c r="E203" s="101" t="s">
        <v>11</v>
      </c>
      <c r="F203" s="45" t="s">
        <v>55</v>
      </c>
      <c r="G203" s="103" t="s">
        <v>14</v>
      </c>
      <c r="H203" s="46" t="s">
        <v>56</v>
      </c>
      <c r="I203" s="47" t="s">
        <v>57</v>
      </c>
    </row>
    <row r="204" spans="1:11" ht="15.9" thickBot="1" x14ac:dyDescent="0.45">
      <c r="A204" s="224" t="s">
        <v>46</v>
      </c>
      <c r="B204" s="108" t="str">
        <f>+A200</f>
        <v>Latin America including Mexico</v>
      </c>
      <c r="C204" s="109"/>
      <c r="D204" s="109"/>
      <c r="E204" s="109"/>
      <c r="F204" s="109"/>
      <c r="G204" s="109"/>
      <c r="H204" s="109"/>
      <c r="I204" s="111"/>
    </row>
    <row r="205" spans="1:11" ht="12.9" x14ac:dyDescent="0.35">
      <c r="A205" s="112" t="s">
        <v>1</v>
      </c>
      <c r="B205" s="13"/>
      <c r="C205" s="1"/>
      <c r="D205" s="42">
        <f>IFERROR(ROUND(B205/C205,0),0)</f>
        <v>0</v>
      </c>
      <c r="E205" s="3"/>
      <c r="F205" s="37">
        <f>+B205*E205</f>
        <v>0</v>
      </c>
      <c r="G205" s="4"/>
      <c r="H205" s="37">
        <f>+F205*G205</f>
        <v>0</v>
      </c>
      <c r="I205" s="37">
        <f>IFERROR(((G205*F205)+B205),0)</f>
        <v>0</v>
      </c>
    </row>
    <row r="206" spans="1:11" ht="12.9" x14ac:dyDescent="0.35">
      <c r="A206" s="125" t="s">
        <v>2</v>
      </c>
      <c r="B206" s="14"/>
      <c r="C206" s="2"/>
      <c r="D206" s="42">
        <f t="shared" ref="D206:D211" si="90">IFERROR(ROUND(B206/C206,0),0)</f>
        <v>0</v>
      </c>
      <c r="E206" s="3"/>
      <c r="F206" s="37">
        <f t="shared" ref="F206:F211" si="91">+B206*E206</f>
        <v>0</v>
      </c>
      <c r="G206" s="4"/>
      <c r="H206" s="37">
        <f t="shared" ref="H206:H211" si="92">+F206*G206</f>
        <v>0</v>
      </c>
      <c r="I206" s="37">
        <f t="shared" ref="I206:I211" si="93">IFERROR(((G206*F206)+B206),0)</f>
        <v>0</v>
      </c>
    </row>
    <row r="207" spans="1:11" ht="12.9" x14ac:dyDescent="0.35">
      <c r="A207" s="125" t="s">
        <v>3</v>
      </c>
      <c r="B207" s="14"/>
      <c r="C207" s="5"/>
      <c r="D207" s="42">
        <f t="shared" si="90"/>
        <v>0</v>
      </c>
      <c r="E207" s="3"/>
      <c r="F207" s="37">
        <f t="shared" si="91"/>
        <v>0</v>
      </c>
      <c r="G207" s="4"/>
      <c r="H207" s="37">
        <f t="shared" si="92"/>
        <v>0</v>
      </c>
      <c r="I207" s="37">
        <f t="shared" si="93"/>
        <v>0</v>
      </c>
    </row>
    <row r="208" spans="1:11" ht="12.9" x14ac:dyDescent="0.35">
      <c r="A208" s="125" t="s">
        <v>4</v>
      </c>
      <c r="B208" s="14"/>
      <c r="C208" s="2"/>
      <c r="D208" s="42">
        <f t="shared" si="90"/>
        <v>0</v>
      </c>
      <c r="E208" s="3"/>
      <c r="F208" s="37">
        <f t="shared" si="91"/>
        <v>0</v>
      </c>
      <c r="G208" s="4"/>
      <c r="H208" s="37">
        <f t="shared" si="92"/>
        <v>0</v>
      </c>
      <c r="I208" s="37">
        <f t="shared" si="93"/>
        <v>0</v>
      </c>
    </row>
    <row r="209" spans="1:11" ht="12.9" x14ac:dyDescent="0.35">
      <c r="A209" s="125" t="s">
        <v>5</v>
      </c>
      <c r="B209" s="14"/>
      <c r="C209" s="2"/>
      <c r="D209" s="42">
        <f t="shared" si="90"/>
        <v>0</v>
      </c>
      <c r="E209" s="3"/>
      <c r="F209" s="37">
        <f t="shared" si="91"/>
        <v>0</v>
      </c>
      <c r="G209" s="4"/>
      <c r="H209" s="37">
        <f t="shared" si="92"/>
        <v>0</v>
      </c>
      <c r="I209" s="37">
        <f t="shared" si="93"/>
        <v>0</v>
      </c>
    </row>
    <row r="210" spans="1:11" ht="12.9" x14ac:dyDescent="0.35">
      <c r="A210" s="125" t="s">
        <v>6</v>
      </c>
      <c r="B210" s="14"/>
      <c r="C210" s="2"/>
      <c r="D210" s="42">
        <f t="shared" si="90"/>
        <v>0</v>
      </c>
      <c r="E210" s="3"/>
      <c r="F210" s="37">
        <f t="shared" si="91"/>
        <v>0</v>
      </c>
      <c r="G210" s="4"/>
      <c r="H210" s="37">
        <f t="shared" si="92"/>
        <v>0</v>
      </c>
      <c r="I210" s="37">
        <f t="shared" si="93"/>
        <v>0</v>
      </c>
    </row>
    <row r="211" spans="1:11" ht="12.9" x14ac:dyDescent="0.35">
      <c r="A211" s="154" t="s">
        <v>40</v>
      </c>
      <c r="B211" s="15"/>
      <c r="C211" s="10"/>
      <c r="D211" s="42">
        <f t="shared" si="90"/>
        <v>0</v>
      </c>
      <c r="E211" s="3"/>
      <c r="F211" s="37">
        <f t="shared" si="91"/>
        <v>0</v>
      </c>
      <c r="G211" s="4"/>
      <c r="H211" s="37">
        <f t="shared" si="92"/>
        <v>0</v>
      </c>
      <c r="I211" s="37">
        <f t="shared" si="93"/>
        <v>0</v>
      </c>
    </row>
    <row r="212" spans="1:11" ht="12.9" x14ac:dyDescent="0.35">
      <c r="A212" s="131" t="s">
        <v>63</v>
      </c>
      <c r="B212" s="15"/>
      <c r="C212" s="10"/>
      <c r="D212" s="66">
        <f t="shared" ref="D212:D214" si="94">IFERROR(ROUND(B212/C212,0),0)</f>
        <v>0</v>
      </c>
      <c r="E212" s="7"/>
      <c r="F212" s="37">
        <f t="shared" ref="F212:F214" si="95">+B212*E212</f>
        <v>0</v>
      </c>
      <c r="G212" s="7"/>
      <c r="H212" s="37">
        <f t="shared" ref="H212:H214" si="96">+F212*G212</f>
        <v>0</v>
      </c>
      <c r="I212" s="37">
        <f t="shared" ref="I212:I214" si="97">IFERROR(((G212*F212)+B212),0)</f>
        <v>0</v>
      </c>
    </row>
    <row r="213" spans="1:11" ht="12.9" x14ac:dyDescent="0.35">
      <c r="A213" s="131" t="s">
        <v>64</v>
      </c>
      <c r="B213" s="15"/>
      <c r="C213" s="10"/>
      <c r="D213" s="66">
        <f t="shared" si="94"/>
        <v>0</v>
      </c>
      <c r="E213" s="7"/>
      <c r="F213" s="37">
        <f t="shared" si="95"/>
        <v>0</v>
      </c>
      <c r="G213" s="7"/>
      <c r="H213" s="37">
        <f t="shared" si="96"/>
        <v>0</v>
      </c>
      <c r="I213" s="37">
        <f t="shared" si="97"/>
        <v>0</v>
      </c>
    </row>
    <row r="214" spans="1:11" ht="13.3" thickBot="1" x14ac:dyDescent="0.4">
      <c r="A214" s="132" t="s">
        <v>65</v>
      </c>
      <c r="B214" s="15"/>
      <c r="C214" s="6"/>
      <c r="D214" s="42">
        <f t="shared" si="94"/>
        <v>0</v>
      </c>
      <c r="E214" s="7"/>
      <c r="F214" s="37">
        <f t="shared" si="95"/>
        <v>0</v>
      </c>
      <c r="G214" s="7"/>
      <c r="H214" s="37">
        <f t="shared" si="96"/>
        <v>0</v>
      </c>
      <c r="I214" s="37">
        <f t="shared" si="97"/>
        <v>0</v>
      </c>
    </row>
    <row r="215" spans="1:11" ht="13.3" thickBot="1" x14ac:dyDescent="0.4">
      <c r="A215" s="134" t="s">
        <v>50</v>
      </c>
      <c r="B215" s="38">
        <f>SUM(B205:B214)</f>
        <v>0</v>
      </c>
      <c r="C215" s="41">
        <f>SUM(C205:C214)</f>
        <v>0</v>
      </c>
      <c r="D215" s="136"/>
      <c r="E215" s="138"/>
      <c r="F215" s="38">
        <f>SUM(F205:F214)</f>
        <v>0</v>
      </c>
      <c r="G215" s="218"/>
      <c r="H215" s="38">
        <f>SUM(H205:H214)</f>
        <v>0</v>
      </c>
      <c r="I215" s="38">
        <f>SUM(I205:I214)</f>
        <v>0</v>
      </c>
    </row>
    <row r="216" spans="1:11" ht="15.9" thickBot="1" x14ac:dyDescent="0.45">
      <c r="A216" s="224" t="s">
        <v>47</v>
      </c>
      <c r="B216" s="108" t="str">
        <f>+A200</f>
        <v>Latin America including Mexico</v>
      </c>
      <c r="C216" s="109"/>
      <c r="D216" s="109"/>
      <c r="E216" s="109"/>
      <c r="F216" s="109"/>
      <c r="G216" s="109"/>
      <c r="H216" s="109"/>
      <c r="I216" s="111"/>
      <c r="J216" s="167"/>
      <c r="K216" s="167"/>
    </row>
    <row r="217" spans="1:11" ht="12.9" x14ac:dyDescent="0.35">
      <c r="A217" s="144" t="s">
        <v>33</v>
      </c>
      <c r="B217" s="14"/>
      <c r="C217" s="8"/>
      <c r="D217" s="42">
        <f t="shared" ref="D217:D224" si="98">IFERROR(ROUND(B217/C217,0),0)</f>
        <v>0</v>
      </c>
      <c r="E217" s="9"/>
      <c r="F217" s="37">
        <f t="shared" ref="F217:F224" si="99">+B217*E217</f>
        <v>0</v>
      </c>
      <c r="G217" s="4"/>
      <c r="H217" s="37">
        <f>+F217*G217</f>
        <v>0</v>
      </c>
      <c r="I217" s="37">
        <f>IFERROR(((G217*F217)+B217),0)</f>
        <v>0</v>
      </c>
    </row>
    <row r="218" spans="1:11" ht="12.9" x14ac:dyDescent="0.35">
      <c r="A218" s="150" t="s">
        <v>8</v>
      </c>
      <c r="B218" s="14"/>
      <c r="C218" s="8"/>
      <c r="D218" s="42">
        <f t="shared" si="98"/>
        <v>0</v>
      </c>
      <c r="E218" s="9"/>
      <c r="F218" s="37">
        <f t="shared" si="99"/>
        <v>0</v>
      </c>
      <c r="G218" s="4"/>
      <c r="H218" s="37">
        <f t="shared" ref="H218:H224" si="100">+F218*G218</f>
        <v>0</v>
      </c>
      <c r="I218" s="37">
        <f t="shared" ref="I218:I224" si="101">IFERROR(((G218*F218)+B218),0)</f>
        <v>0</v>
      </c>
    </row>
    <row r="219" spans="1:11" ht="12.9" x14ac:dyDescent="0.35">
      <c r="A219" s="144" t="s">
        <v>34</v>
      </c>
      <c r="B219" s="14"/>
      <c r="C219" s="8"/>
      <c r="D219" s="42">
        <f t="shared" si="98"/>
        <v>0</v>
      </c>
      <c r="E219" s="9"/>
      <c r="F219" s="37">
        <f t="shared" si="99"/>
        <v>0</v>
      </c>
      <c r="G219" s="4"/>
      <c r="H219" s="37">
        <f t="shared" si="100"/>
        <v>0</v>
      </c>
      <c r="I219" s="37">
        <f t="shared" si="101"/>
        <v>0</v>
      </c>
    </row>
    <row r="220" spans="1:11" ht="12.9" x14ac:dyDescent="0.35">
      <c r="A220" s="125" t="s">
        <v>9</v>
      </c>
      <c r="B220" s="14"/>
      <c r="C220" s="8"/>
      <c r="D220" s="42">
        <f t="shared" si="98"/>
        <v>0</v>
      </c>
      <c r="E220" s="9"/>
      <c r="F220" s="37">
        <f t="shared" si="99"/>
        <v>0</v>
      </c>
      <c r="G220" s="4"/>
      <c r="H220" s="37">
        <f t="shared" si="100"/>
        <v>0</v>
      </c>
      <c r="I220" s="37">
        <f t="shared" si="101"/>
        <v>0</v>
      </c>
    </row>
    <row r="221" spans="1:11" ht="12.9" x14ac:dyDescent="0.35">
      <c r="A221" s="153" t="s">
        <v>41</v>
      </c>
      <c r="B221" s="14"/>
      <c r="C221" s="8"/>
      <c r="D221" s="42">
        <f t="shared" si="98"/>
        <v>0</v>
      </c>
      <c r="E221" s="9"/>
      <c r="F221" s="37">
        <f t="shared" si="99"/>
        <v>0</v>
      </c>
      <c r="G221" s="4"/>
      <c r="H221" s="37">
        <f t="shared" si="100"/>
        <v>0</v>
      </c>
      <c r="I221" s="37">
        <f t="shared" si="101"/>
        <v>0</v>
      </c>
    </row>
    <row r="222" spans="1:11" ht="12.9" x14ac:dyDescent="0.35">
      <c r="A222" s="154" t="s">
        <v>42</v>
      </c>
      <c r="B222" s="14"/>
      <c r="C222" s="8"/>
      <c r="D222" s="42">
        <f t="shared" si="98"/>
        <v>0</v>
      </c>
      <c r="E222" s="9"/>
      <c r="F222" s="37">
        <f t="shared" si="99"/>
        <v>0</v>
      </c>
      <c r="G222" s="4"/>
      <c r="H222" s="37">
        <f t="shared" si="100"/>
        <v>0</v>
      </c>
      <c r="I222" s="37">
        <f t="shared" si="101"/>
        <v>0</v>
      </c>
    </row>
    <row r="223" spans="1:11" ht="25.75" x14ac:dyDescent="0.35">
      <c r="A223" s="125" t="s">
        <v>10</v>
      </c>
      <c r="B223" s="14"/>
      <c r="C223" s="8"/>
      <c r="D223" s="42">
        <f t="shared" si="98"/>
        <v>0</v>
      </c>
      <c r="E223" s="9"/>
      <c r="F223" s="37">
        <f t="shared" si="99"/>
        <v>0</v>
      </c>
      <c r="G223" s="4"/>
      <c r="H223" s="37">
        <f t="shared" si="100"/>
        <v>0</v>
      </c>
      <c r="I223" s="37">
        <f t="shared" si="101"/>
        <v>0</v>
      </c>
    </row>
    <row r="224" spans="1:11" ht="13.3" thickBot="1" x14ac:dyDescent="0.4">
      <c r="A224" s="132" t="s">
        <v>53</v>
      </c>
      <c r="B224" s="15"/>
      <c r="C224" s="10"/>
      <c r="D224" s="42">
        <f t="shared" si="98"/>
        <v>0</v>
      </c>
      <c r="E224" s="12"/>
      <c r="F224" s="37">
        <f t="shared" si="99"/>
        <v>0</v>
      </c>
      <c r="G224" s="11"/>
      <c r="H224" s="37">
        <f t="shared" si="100"/>
        <v>0</v>
      </c>
      <c r="I224" s="37">
        <f t="shared" si="101"/>
        <v>0</v>
      </c>
    </row>
    <row r="225" spans="1:11" ht="13.3" thickBot="1" x14ac:dyDescent="0.4">
      <c r="A225" s="134" t="s">
        <v>51</v>
      </c>
      <c r="B225" s="39">
        <f>SUM(B217:B224)</f>
        <v>0</v>
      </c>
      <c r="C225" s="40">
        <f>SUM(C217:C224)</f>
        <v>0</v>
      </c>
      <c r="D225" s="163"/>
      <c r="E225" s="163"/>
      <c r="F225" s="39">
        <f>SUM(F217:F224)</f>
        <v>0</v>
      </c>
      <c r="G225" s="165"/>
      <c r="H225" s="39">
        <f t="shared" ref="H225" si="102">SUM(H217:H224)</f>
        <v>0</v>
      </c>
      <c r="I225" s="39">
        <f t="shared" ref="I225" si="103">SUM(I217:I224)</f>
        <v>0</v>
      </c>
      <c r="J225" s="167"/>
      <c r="K225" s="167"/>
    </row>
    <row r="226" spans="1:11" ht="12.9" x14ac:dyDescent="0.35">
      <c r="A226" s="166" t="s">
        <v>67</v>
      </c>
      <c r="B226" s="167"/>
      <c r="C226" s="167"/>
      <c r="D226" s="167"/>
      <c r="E226" s="167"/>
      <c r="G226" s="167"/>
      <c r="H226" s="167"/>
      <c r="I226" s="167"/>
      <c r="J226" s="167"/>
      <c r="K226" s="167"/>
    </row>
    <row r="227" spans="1:11" ht="13.3" thickBot="1" x14ac:dyDescent="0.4">
      <c r="A227" s="167" t="s">
        <v>54</v>
      </c>
      <c r="B227" s="167"/>
      <c r="C227" s="167"/>
      <c r="D227" s="167"/>
      <c r="E227" s="167"/>
      <c r="G227" s="167"/>
      <c r="H227" s="167"/>
      <c r="I227" s="167"/>
      <c r="J227" s="167"/>
      <c r="K227" s="167"/>
    </row>
    <row r="228" spans="1:11" ht="12.75" customHeight="1" x14ac:dyDescent="0.35">
      <c r="A228" s="169" t="s">
        <v>59</v>
      </c>
      <c r="B228" s="170"/>
      <c r="C228" s="173" t="str">
        <f>+A200</f>
        <v>Latin America including Mexico</v>
      </c>
      <c r="D228" s="174"/>
      <c r="E228" s="167"/>
      <c r="G228" s="167"/>
      <c r="H228" s="167"/>
      <c r="I228" s="167"/>
      <c r="J228" s="167"/>
      <c r="K228" s="167"/>
    </row>
    <row r="229" spans="1:11" ht="12.9" x14ac:dyDescent="0.35">
      <c r="A229" s="175"/>
      <c r="B229" s="176"/>
      <c r="C229" s="177" t="s">
        <v>38</v>
      </c>
      <c r="D229" s="178" t="s">
        <v>38</v>
      </c>
      <c r="E229" s="167"/>
      <c r="G229" s="167"/>
      <c r="H229" s="167"/>
      <c r="I229" s="167"/>
      <c r="J229" s="167"/>
      <c r="K229" s="167"/>
    </row>
    <row r="230" spans="1:11" ht="12.9" x14ac:dyDescent="0.35">
      <c r="A230" s="175"/>
      <c r="B230" s="176"/>
      <c r="C230" s="179" t="s">
        <v>32</v>
      </c>
      <c r="D230" s="180" t="s">
        <v>35</v>
      </c>
      <c r="E230" s="167"/>
      <c r="G230" s="167"/>
      <c r="H230" s="167"/>
      <c r="I230" s="167"/>
      <c r="J230" s="167"/>
      <c r="K230" s="167"/>
    </row>
    <row r="231" spans="1:11" ht="13.3" thickBot="1" x14ac:dyDescent="0.4">
      <c r="A231" s="181"/>
      <c r="B231" s="182"/>
      <c r="C231" s="20"/>
      <c r="D231" s="21"/>
      <c r="E231" s="167"/>
      <c r="G231" s="167"/>
      <c r="H231" s="167"/>
      <c r="I231" s="167"/>
      <c r="J231" s="167"/>
      <c r="K231" s="167"/>
    </row>
    <row r="232" spans="1:11" ht="13.3" thickBot="1" x14ac:dyDescent="0.4">
      <c r="A232" s="183"/>
      <c r="B232" s="183"/>
      <c r="C232" s="167"/>
      <c r="D232" s="184"/>
      <c r="E232" s="185"/>
      <c r="G232" s="185"/>
      <c r="H232" s="167"/>
      <c r="I232" s="167"/>
      <c r="J232" s="167"/>
      <c r="K232" s="167"/>
    </row>
    <row r="233" spans="1:11" ht="24.9" x14ac:dyDescent="0.35">
      <c r="A233" s="169" t="s">
        <v>36</v>
      </c>
      <c r="B233" s="186"/>
      <c r="C233" s="226" t="str">
        <f>+A200</f>
        <v>Latin America including Mexico</v>
      </c>
      <c r="D233" s="184"/>
      <c r="E233" s="185"/>
      <c r="G233" s="185"/>
      <c r="H233" s="167"/>
      <c r="I233" s="167"/>
      <c r="J233" s="167"/>
      <c r="K233" s="167"/>
    </row>
    <row r="234" spans="1:11" ht="12.9" x14ac:dyDescent="0.35">
      <c r="A234" s="190"/>
      <c r="B234" s="191"/>
      <c r="C234" s="193" t="s">
        <v>37</v>
      </c>
      <c r="D234" s="184"/>
      <c r="E234" s="185"/>
      <c r="G234" s="185"/>
      <c r="H234" s="167"/>
      <c r="I234" s="167"/>
      <c r="J234" s="167"/>
      <c r="K234" s="167"/>
    </row>
    <row r="235" spans="1:11" ht="12.9" x14ac:dyDescent="0.35">
      <c r="A235" s="194" t="s">
        <v>1</v>
      </c>
      <c r="B235" s="195"/>
      <c r="C235" s="25"/>
      <c r="E235" s="185"/>
      <c r="G235" s="185"/>
      <c r="H235" s="167"/>
      <c r="I235" s="167"/>
      <c r="J235" s="167"/>
      <c r="K235" s="167"/>
    </row>
    <row r="236" spans="1:11" ht="12.9" x14ac:dyDescent="0.35">
      <c r="A236" s="194" t="s">
        <v>2</v>
      </c>
      <c r="B236" s="197"/>
      <c r="C236" s="26"/>
      <c r="E236" s="185"/>
      <c r="G236" s="185"/>
      <c r="H236" s="167"/>
      <c r="I236" s="167"/>
      <c r="J236" s="167"/>
      <c r="K236" s="167"/>
    </row>
    <row r="237" spans="1:11" ht="12.9" x14ac:dyDescent="0.35">
      <c r="A237" s="194" t="s">
        <v>3</v>
      </c>
      <c r="B237" s="197"/>
      <c r="C237" s="26"/>
      <c r="E237" s="185"/>
      <c r="G237" s="185"/>
      <c r="H237" s="167"/>
      <c r="I237" s="167"/>
      <c r="J237" s="167"/>
      <c r="K237" s="167"/>
    </row>
    <row r="238" spans="1:11" ht="12.9" x14ac:dyDescent="0.35">
      <c r="A238" s="194" t="s">
        <v>4</v>
      </c>
      <c r="B238" s="197"/>
      <c r="C238" s="26"/>
      <c r="E238" s="185"/>
      <c r="G238" s="185"/>
      <c r="H238" s="167"/>
      <c r="I238" s="167"/>
      <c r="J238" s="167"/>
      <c r="K238" s="167"/>
    </row>
    <row r="239" spans="1:11" ht="12.9" x14ac:dyDescent="0.35">
      <c r="A239" s="194" t="s">
        <v>5</v>
      </c>
      <c r="B239" s="197"/>
      <c r="C239" s="26"/>
      <c r="E239" s="185"/>
      <c r="G239" s="185"/>
      <c r="H239" s="167"/>
      <c r="I239" s="167"/>
      <c r="J239" s="167"/>
      <c r="K239" s="167"/>
    </row>
    <row r="240" spans="1:11" ht="12.9" x14ac:dyDescent="0.35">
      <c r="A240" s="194" t="s">
        <v>6</v>
      </c>
      <c r="B240" s="197"/>
      <c r="C240" s="26"/>
      <c r="E240" s="185"/>
      <c r="G240" s="185"/>
      <c r="H240" s="167"/>
      <c r="I240" s="167"/>
      <c r="J240" s="167"/>
      <c r="K240" s="167"/>
    </row>
    <row r="241" spans="1:11" ht="12.9" x14ac:dyDescent="0.35">
      <c r="A241" s="198" t="s">
        <v>49</v>
      </c>
      <c r="B241" s="199"/>
      <c r="C241" s="26"/>
      <c r="D241" s="184"/>
      <c r="E241" s="185"/>
      <c r="G241" s="185"/>
      <c r="H241" s="167"/>
      <c r="I241" s="167"/>
      <c r="J241" s="167"/>
      <c r="K241" s="167"/>
    </row>
    <row r="242" spans="1:11" ht="12.9" x14ac:dyDescent="0.35">
      <c r="A242" s="200"/>
      <c r="B242" s="201" t="s">
        <v>63</v>
      </c>
      <c r="C242" s="68"/>
      <c r="D242" s="184"/>
      <c r="E242" s="185"/>
      <c r="G242" s="185"/>
      <c r="H242" s="167"/>
      <c r="I242" s="167"/>
      <c r="J242" s="167"/>
      <c r="K242" s="167"/>
    </row>
    <row r="243" spans="1:11" ht="12.9" x14ac:dyDescent="0.35">
      <c r="A243" s="200"/>
      <c r="B243" s="201" t="s">
        <v>64</v>
      </c>
      <c r="C243" s="68"/>
      <c r="D243" s="184"/>
      <c r="E243" s="185"/>
      <c r="G243" s="185"/>
      <c r="H243" s="167"/>
      <c r="I243" s="167"/>
      <c r="J243" s="167"/>
      <c r="K243" s="167"/>
    </row>
    <row r="244" spans="1:11" ht="13.3" thickBot="1" x14ac:dyDescent="0.4">
      <c r="A244" s="202" t="s">
        <v>7</v>
      </c>
      <c r="B244" s="203"/>
      <c r="C244" s="27"/>
      <c r="E244" s="185"/>
      <c r="G244" s="185"/>
      <c r="H244" s="167"/>
      <c r="I244" s="167"/>
      <c r="J244" s="167"/>
      <c r="K244" s="167"/>
    </row>
    <row r="245" spans="1:11" x14ac:dyDescent="0.3">
      <c r="A245" s="250"/>
      <c r="B245" s="250"/>
      <c r="C245" s="250"/>
      <c r="D245" s="250"/>
      <c r="E245" s="250"/>
      <c r="F245" s="250"/>
      <c r="G245" s="250"/>
      <c r="H245" s="250"/>
      <c r="I245" s="250"/>
    </row>
  </sheetData>
  <sheetProtection sheet="1" formatCells="0" formatColumns="0" formatRows="0"/>
  <mergeCells count="66">
    <mergeCell ref="A244:B244"/>
    <mergeCell ref="A233:B234"/>
    <mergeCell ref="A235:B235"/>
    <mergeCell ref="A236:B236"/>
    <mergeCell ref="A237:B237"/>
    <mergeCell ref="A238:B238"/>
    <mergeCell ref="C228:D228"/>
    <mergeCell ref="A239:B239"/>
    <mergeCell ref="A240:B240"/>
    <mergeCell ref="A241:B241"/>
    <mergeCell ref="A193:B193"/>
    <mergeCell ref="A194:B194"/>
    <mergeCell ref="A195:B195"/>
    <mergeCell ref="A198:B198"/>
    <mergeCell ref="A228:B231"/>
    <mergeCell ref="A187:B188"/>
    <mergeCell ref="A189:B189"/>
    <mergeCell ref="A190:B190"/>
    <mergeCell ref="A191:B191"/>
    <mergeCell ref="A192:B192"/>
    <mergeCell ref="A148:B148"/>
    <mergeCell ref="A149:B149"/>
    <mergeCell ref="A152:B152"/>
    <mergeCell ref="A182:B185"/>
    <mergeCell ref="C182:D182"/>
    <mergeCell ref="A143:B143"/>
    <mergeCell ref="A144:B144"/>
    <mergeCell ref="A145:B145"/>
    <mergeCell ref="A146:B146"/>
    <mergeCell ref="A147:B147"/>
    <mergeCell ref="A106:B106"/>
    <mergeCell ref="A136:B139"/>
    <mergeCell ref="C136:D136"/>
    <mergeCell ref="A141:B142"/>
    <mergeCell ref="A99:B99"/>
    <mergeCell ref="A100:B100"/>
    <mergeCell ref="A101:B101"/>
    <mergeCell ref="A102:B102"/>
    <mergeCell ref="A103:B103"/>
    <mergeCell ref="A90:B93"/>
    <mergeCell ref="C90:D90"/>
    <mergeCell ref="A95:B96"/>
    <mergeCell ref="A97:B97"/>
    <mergeCell ref="A98:B98"/>
    <mergeCell ref="C6:E6"/>
    <mergeCell ref="A48:B48"/>
    <mergeCell ref="A1:K1"/>
    <mergeCell ref="A2:K2"/>
    <mergeCell ref="B4:C4"/>
    <mergeCell ref="D4:E4"/>
    <mergeCell ref="C5:D5"/>
    <mergeCell ref="A35:B38"/>
    <mergeCell ref="E35:F35"/>
    <mergeCell ref="C35:D35"/>
    <mergeCell ref="J10:Q10"/>
    <mergeCell ref="J23:Q23"/>
    <mergeCell ref="B10:I10"/>
    <mergeCell ref="B23:I23"/>
    <mergeCell ref="A40:B41"/>
    <mergeCell ref="A46:B46"/>
    <mergeCell ref="A47:B47"/>
    <mergeCell ref="A51:B51"/>
    <mergeCell ref="A42:B42"/>
    <mergeCell ref="A43:B43"/>
    <mergeCell ref="A44:B44"/>
    <mergeCell ref="A45:B45"/>
  </mergeCells>
  <phoneticPr fontId="17" type="noConversion"/>
  <pageMargins left="0.75" right="0.75" top="1" bottom="1" header="0.5" footer="0.5"/>
  <pageSetup scale="35" fitToHeight="0" orientation="landscape" r:id="rId1"/>
  <headerFooter alignWithMargins="0"/>
  <rowBreaks count="2" manualBreakCount="2">
    <brk id="61" max="16" man="1"/>
    <brk id="19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244"/>
  <sheetViews>
    <sheetView topLeftCell="A35" zoomScaleNormal="100" zoomScaleSheetLayoutView="85" workbookViewId="0">
      <selection activeCell="C60" sqref="C60"/>
    </sheetView>
  </sheetViews>
  <sheetFormatPr defaultColWidth="9.15234375" defaultRowHeight="12.45" x14ac:dyDescent="0.3"/>
  <cols>
    <col min="1" max="1" width="51.3828125" style="81" customWidth="1"/>
    <col min="2" max="18" width="19" style="81" customWidth="1"/>
    <col min="19" max="16384" width="9.15234375" style="81"/>
  </cols>
  <sheetData>
    <row r="1" spans="1:17" ht="15.75" customHeight="1" x14ac:dyDescent="0.4">
      <c r="A1" s="80" t="s">
        <v>39</v>
      </c>
      <c r="B1" s="80"/>
      <c r="C1" s="80"/>
      <c r="D1" s="80"/>
      <c r="E1" s="80"/>
      <c r="F1" s="80"/>
      <c r="G1" s="80"/>
      <c r="H1" s="80"/>
      <c r="I1" s="80"/>
      <c r="J1" s="80"/>
      <c r="K1" s="80"/>
      <c r="L1" s="80"/>
      <c r="M1" s="80"/>
      <c r="N1" s="80"/>
      <c r="O1" s="80"/>
      <c r="P1" s="80"/>
      <c r="Q1" s="80"/>
    </row>
    <row r="2" spans="1:17" ht="15.75" customHeight="1" x14ac:dyDescent="0.4">
      <c r="A2" s="82" t="s">
        <v>74</v>
      </c>
      <c r="B2" s="82"/>
      <c r="C2" s="82"/>
      <c r="D2" s="82"/>
      <c r="E2" s="82"/>
      <c r="F2" s="82"/>
      <c r="G2" s="82"/>
      <c r="H2" s="82"/>
      <c r="I2" s="82"/>
      <c r="J2" s="82"/>
      <c r="K2" s="82"/>
      <c r="L2" s="82"/>
      <c r="M2" s="82"/>
      <c r="N2" s="82"/>
      <c r="O2" s="82"/>
      <c r="P2" s="82"/>
      <c r="Q2" s="82"/>
    </row>
    <row r="3" spans="1:17" ht="15.75" customHeight="1" thickBot="1" x14ac:dyDescent="0.45">
      <c r="A3" s="83"/>
      <c r="B3" s="83"/>
      <c r="C3" s="83"/>
      <c r="D3" s="83"/>
      <c r="E3" s="83"/>
      <c r="F3" s="83"/>
      <c r="G3" s="83"/>
      <c r="H3" s="83"/>
      <c r="I3" s="83"/>
      <c r="J3" s="83"/>
      <c r="K3" s="83"/>
    </row>
    <row r="4" spans="1:17" ht="15.45" x14ac:dyDescent="0.4">
      <c r="A4" s="84" t="s">
        <v>75</v>
      </c>
      <c r="B4" s="85" t="s">
        <v>21</v>
      </c>
      <c r="C4" s="86" t="s">
        <v>22</v>
      </c>
      <c r="D4" s="86"/>
      <c r="E4" s="86"/>
      <c r="F4" s="85" t="s">
        <v>23</v>
      </c>
      <c r="G4" s="87" t="s">
        <v>26</v>
      </c>
      <c r="H4" s="88" t="s">
        <v>28</v>
      </c>
      <c r="I4" s="83"/>
      <c r="J4" s="83"/>
      <c r="K4" s="83"/>
    </row>
    <row r="5" spans="1:17" ht="18" customHeight="1" x14ac:dyDescent="0.5">
      <c r="A5" s="89" t="s">
        <v>24</v>
      </c>
      <c r="B5" s="43"/>
      <c r="C5" s="76"/>
      <c r="D5" s="77"/>
      <c r="E5" s="43"/>
      <c r="F5" s="43"/>
      <c r="G5" s="16"/>
      <c r="H5" s="17"/>
      <c r="I5" s="90"/>
      <c r="J5" s="90"/>
      <c r="K5" s="90"/>
    </row>
    <row r="6" spans="1:17" ht="15.9" thickBot="1" x14ac:dyDescent="0.45">
      <c r="A6" s="91" t="s">
        <v>25</v>
      </c>
      <c r="B6" s="44"/>
      <c r="C6" s="78"/>
      <c r="D6" s="78"/>
      <c r="E6" s="79"/>
      <c r="F6" s="44"/>
      <c r="G6" s="18"/>
      <c r="H6" s="19"/>
      <c r="I6" s="92"/>
      <c r="J6" s="92"/>
      <c r="K6" s="92"/>
    </row>
    <row r="7" spans="1:17" ht="15.9" thickBot="1" x14ac:dyDescent="0.45">
      <c r="A7" s="93"/>
      <c r="B7" s="94"/>
      <c r="C7" s="94"/>
      <c r="D7" s="94"/>
      <c r="E7" s="94"/>
      <c r="F7" s="94"/>
      <c r="G7" s="94"/>
      <c r="H7" s="92"/>
      <c r="I7" s="92"/>
      <c r="J7" s="92"/>
      <c r="K7" s="92"/>
    </row>
    <row r="8" spans="1:17" ht="20.25" customHeight="1" thickBot="1" x14ac:dyDescent="0.4">
      <c r="A8" s="95" t="s">
        <v>0</v>
      </c>
      <c r="B8" s="96" t="s">
        <v>76</v>
      </c>
      <c r="C8" s="97"/>
      <c r="D8" s="97"/>
      <c r="E8" s="97"/>
      <c r="F8" s="97"/>
      <c r="G8" s="97"/>
      <c r="H8" s="97"/>
      <c r="I8" s="97"/>
      <c r="J8" s="96" t="str">
        <f>+B8</f>
        <v>Year beginning January 1, 2025 &amp; ending December 31, 2025</v>
      </c>
      <c r="K8" s="97"/>
      <c r="L8" s="97"/>
      <c r="M8" s="97"/>
      <c r="N8" s="97"/>
      <c r="O8" s="97"/>
      <c r="P8" s="97"/>
      <c r="Q8" s="98"/>
    </row>
    <row r="9" spans="1:17" ht="49.5" customHeight="1" thickBot="1" x14ac:dyDescent="0.35">
      <c r="A9" s="99" t="s">
        <v>52</v>
      </c>
      <c r="B9" s="100" t="s">
        <v>12</v>
      </c>
      <c r="C9" s="101" t="s">
        <v>13</v>
      </c>
      <c r="D9" s="101" t="s">
        <v>27</v>
      </c>
      <c r="E9" s="101" t="s">
        <v>11</v>
      </c>
      <c r="F9" s="45" t="s">
        <v>55</v>
      </c>
      <c r="G9" s="102" t="s">
        <v>14</v>
      </c>
      <c r="H9" s="46" t="s">
        <v>56</v>
      </c>
      <c r="I9" s="47" t="s">
        <v>57</v>
      </c>
      <c r="J9" s="100" t="s">
        <v>12</v>
      </c>
      <c r="K9" s="101" t="s">
        <v>13</v>
      </c>
      <c r="L9" s="101" t="s">
        <v>27</v>
      </c>
      <c r="M9" s="101" t="s">
        <v>11</v>
      </c>
      <c r="N9" s="45" t="s">
        <v>55</v>
      </c>
      <c r="O9" s="103" t="s">
        <v>14</v>
      </c>
      <c r="P9" s="46" t="s">
        <v>56</v>
      </c>
      <c r="Q9" s="47" t="s">
        <v>57</v>
      </c>
    </row>
    <row r="10" spans="1:17" ht="15.9" thickBot="1" x14ac:dyDescent="0.45">
      <c r="A10" s="104" t="s">
        <v>46</v>
      </c>
      <c r="B10" s="105" t="s">
        <v>17</v>
      </c>
      <c r="C10" s="106"/>
      <c r="D10" s="106"/>
      <c r="E10" s="106"/>
      <c r="F10" s="106"/>
      <c r="G10" s="106"/>
      <c r="H10" s="106"/>
      <c r="I10" s="107"/>
      <c r="J10" s="108" t="s">
        <v>15</v>
      </c>
      <c r="K10" s="109"/>
      <c r="L10" s="109"/>
      <c r="M10" s="109"/>
      <c r="N10" s="109"/>
      <c r="O10" s="110"/>
      <c r="P10" s="109"/>
      <c r="Q10" s="111"/>
    </row>
    <row r="11" spans="1:17" ht="12.9" x14ac:dyDescent="0.35">
      <c r="A11" s="112" t="s">
        <v>1</v>
      </c>
      <c r="B11" s="113">
        <f>+B67</f>
        <v>0</v>
      </c>
      <c r="C11" s="114">
        <f>+C67</f>
        <v>0</v>
      </c>
      <c r="D11" s="115">
        <f>IFERROR(ROUND(B11/C11,0),0)</f>
        <v>0</v>
      </c>
      <c r="E11" s="28">
        <f>IFERROR(+F11/B11,0)</f>
        <v>0</v>
      </c>
      <c r="F11" s="115">
        <f>+F67</f>
        <v>0</v>
      </c>
      <c r="G11" s="116">
        <f t="shared" ref="G11:G13" si="0">IFERROR(+H11/F11,0)</f>
        <v>0</v>
      </c>
      <c r="H11" s="117">
        <f t="shared" ref="H11:I17" si="1">+H67</f>
        <v>0</v>
      </c>
      <c r="I11" s="118">
        <f t="shared" si="1"/>
        <v>0</v>
      </c>
      <c r="J11" s="119">
        <f t="shared" ref="J11:K17" si="2">+B113+B159+B205</f>
        <v>0</v>
      </c>
      <c r="K11" s="120">
        <f t="shared" si="2"/>
        <v>0</v>
      </c>
      <c r="L11" s="121">
        <f>IFERROR(ROUND(J11/K11,0),0)</f>
        <v>0</v>
      </c>
      <c r="M11" s="29">
        <f>IFERROR(+N11/J11,0)</f>
        <v>0</v>
      </c>
      <c r="N11" s="122">
        <f t="shared" ref="N11:N20" si="3">+F113+F159+F205</f>
        <v>0</v>
      </c>
      <c r="O11" s="29">
        <f>IFERROR(+P11/N11,0)</f>
        <v>0</v>
      </c>
      <c r="P11" s="123">
        <f t="shared" ref="P11:Q17" si="4">+H113+H159+H205</f>
        <v>0</v>
      </c>
      <c r="Q11" s="124">
        <f t="shared" si="4"/>
        <v>0</v>
      </c>
    </row>
    <row r="12" spans="1:17" ht="12.9" x14ac:dyDescent="0.35">
      <c r="A12" s="125" t="s">
        <v>2</v>
      </c>
      <c r="B12" s="113">
        <f t="shared" ref="B12:C12" si="5">+B68</f>
        <v>0</v>
      </c>
      <c r="C12" s="126">
        <f t="shared" si="5"/>
        <v>0</v>
      </c>
      <c r="D12" s="115">
        <f t="shared" ref="D12:D17" si="6">IFERROR(ROUND(B12/C12,0),0)</f>
        <v>0</v>
      </c>
      <c r="E12" s="30">
        <f t="shared" ref="E12:E17" si="7">IFERROR(+F12/B12,0)</f>
        <v>0</v>
      </c>
      <c r="F12" s="127">
        <f t="shared" ref="F12" si="8">+F68</f>
        <v>0</v>
      </c>
      <c r="G12" s="128">
        <f t="shared" si="0"/>
        <v>0</v>
      </c>
      <c r="H12" s="123">
        <f t="shared" si="1"/>
        <v>0</v>
      </c>
      <c r="I12" s="124">
        <f t="shared" si="1"/>
        <v>0</v>
      </c>
      <c r="J12" s="123">
        <f t="shared" si="2"/>
        <v>0</v>
      </c>
      <c r="K12" s="129">
        <f t="shared" si="2"/>
        <v>0</v>
      </c>
      <c r="L12" s="114">
        <f t="shared" ref="L12:L17" si="9">IFERROR(ROUND(J12/K12,0),0)</f>
        <v>0</v>
      </c>
      <c r="M12" s="30">
        <f t="shared" ref="M12:M17" si="10">IFERROR(+N12/J12,0)</f>
        <v>0</v>
      </c>
      <c r="N12" s="122">
        <f t="shared" si="3"/>
        <v>0</v>
      </c>
      <c r="O12" s="30">
        <f t="shared" ref="O12:O17" si="11">IFERROR(+P12/N12,0)</f>
        <v>0</v>
      </c>
      <c r="P12" s="123">
        <f t="shared" si="4"/>
        <v>0</v>
      </c>
      <c r="Q12" s="124">
        <f t="shared" si="4"/>
        <v>0</v>
      </c>
    </row>
    <row r="13" spans="1:17" ht="12.9" x14ac:dyDescent="0.35">
      <c r="A13" s="125" t="s">
        <v>3</v>
      </c>
      <c r="B13" s="113">
        <f t="shared" ref="B13:C13" si="12">+B69</f>
        <v>0</v>
      </c>
      <c r="C13" s="126">
        <f t="shared" si="12"/>
        <v>0</v>
      </c>
      <c r="D13" s="115">
        <f t="shared" si="6"/>
        <v>0</v>
      </c>
      <c r="E13" s="30">
        <f t="shared" si="7"/>
        <v>0</v>
      </c>
      <c r="F13" s="127">
        <f t="shared" ref="F13" si="13">+F69</f>
        <v>0</v>
      </c>
      <c r="G13" s="128">
        <f t="shared" si="0"/>
        <v>0</v>
      </c>
      <c r="H13" s="123">
        <f t="shared" si="1"/>
        <v>0</v>
      </c>
      <c r="I13" s="124">
        <f t="shared" si="1"/>
        <v>0</v>
      </c>
      <c r="J13" s="123">
        <f t="shared" si="2"/>
        <v>0</v>
      </c>
      <c r="K13" s="129">
        <f t="shared" si="2"/>
        <v>0</v>
      </c>
      <c r="L13" s="114">
        <f t="shared" si="9"/>
        <v>0</v>
      </c>
      <c r="M13" s="30">
        <f t="shared" si="10"/>
        <v>0</v>
      </c>
      <c r="N13" s="122">
        <f t="shared" si="3"/>
        <v>0</v>
      </c>
      <c r="O13" s="30">
        <f t="shared" si="11"/>
        <v>0</v>
      </c>
      <c r="P13" s="123">
        <f t="shared" si="4"/>
        <v>0</v>
      </c>
      <c r="Q13" s="124">
        <f t="shared" si="4"/>
        <v>0</v>
      </c>
    </row>
    <row r="14" spans="1:17" ht="12.9" x14ac:dyDescent="0.35">
      <c r="A14" s="125" t="s">
        <v>4</v>
      </c>
      <c r="B14" s="113">
        <f t="shared" ref="B14:C14" si="14">+B70</f>
        <v>0</v>
      </c>
      <c r="C14" s="126">
        <f t="shared" si="14"/>
        <v>0</v>
      </c>
      <c r="D14" s="115">
        <f t="shared" si="6"/>
        <v>0</v>
      </c>
      <c r="E14" s="30">
        <f t="shared" si="7"/>
        <v>0</v>
      </c>
      <c r="F14" s="127">
        <f t="shared" ref="F14" si="15">+F70</f>
        <v>0</v>
      </c>
      <c r="G14" s="128">
        <f>IFERROR(+H14/F14,0)</f>
        <v>0</v>
      </c>
      <c r="H14" s="123">
        <f t="shared" si="1"/>
        <v>0</v>
      </c>
      <c r="I14" s="124">
        <f t="shared" si="1"/>
        <v>0</v>
      </c>
      <c r="J14" s="123">
        <f t="shared" si="2"/>
        <v>0</v>
      </c>
      <c r="K14" s="129">
        <f t="shared" si="2"/>
        <v>0</v>
      </c>
      <c r="L14" s="114">
        <f t="shared" si="9"/>
        <v>0</v>
      </c>
      <c r="M14" s="30">
        <f t="shared" si="10"/>
        <v>0</v>
      </c>
      <c r="N14" s="122">
        <f t="shared" si="3"/>
        <v>0</v>
      </c>
      <c r="O14" s="30">
        <f t="shared" si="11"/>
        <v>0</v>
      </c>
      <c r="P14" s="123">
        <f t="shared" si="4"/>
        <v>0</v>
      </c>
      <c r="Q14" s="124">
        <f t="shared" si="4"/>
        <v>0</v>
      </c>
    </row>
    <row r="15" spans="1:17" ht="12.9" x14ac:dyDescent="0.35">
      <c r="A15" s="125" t="s">
        <v>5</v>
      </c>
      <c r="B15" s="113">
        <f t="shared" ref="B15:C15" si="16">+B71</f>
        <v>0</v>
      </c>
      <c r="C15" s="126">
        <f t="shared" si="16"/>
        <v>0</v>
      </c>
      <c r="D15" s="115">
        <f t="shared" si="6"/>
        <v>0</v>
      </c>
      <c r="E15" s="30">
        <f t="shared" si="7"/>
        <v>0</v>
      </c>
      <c r="F15" s="127">
        <f t="shared" ref="F15" si="17">+F71</f>
        <v>0</v>
      </c>
      <c r="G15" s="128">
        <f t="shared" ref="G15:G17" si="18">IFERROR(+H15/F15,0)</f>
        <v>0</v>
      </c>
      <c r="H15" s="123">
        <f t="shared" si="1"/>
        <v>0</v>
      </c>
      <c r="I15" s="124">
        <f t="shared" si="1"/>
        <v>0</v>
      </c>
      <c r="J15" s="123">
        <f t="shared" si="2"/>
        <v>0</v>
      </c>
      <c r="K15" s="129">
        <f t="shared" si="2"/>
        <v>0</v>
      </c>
      <c r="L15" s="114">
        <f t="shared" si="9"/>
        <v>0</v>
      </c>
      <c r="M15" s="30">
        <f t="shared" si="10"/>
        <v>0</v>
      </c>
      <c r="N15" s="122">
        <f t="shared" si="3"/>
        <v>0</v>
      </c>
      <c r="O15" s="30">
        <f t="shared" si="11"/>
        <v>0</v>
      </c>
      <c r="P15" s="123">
        <f t="shared" si="4"/>
        <v>0</v>
      </c>
      <c r="Q15" s="124">
        <f t="shared" si="4"/>
        <v>0</v>
      </c>
    </row>
    <row r="16" spans="1:17" ht="12.9" x14ac:dyDescent="0.35">
      <c r="A16" s="125" t="s">
        <v>6</v>
      </c>
      <c r="B16" s="113">
        <f t="shared" ref="B16:C16" si="19">+B72</f>
        <v>0</v>
      </c>
      <c r="C16" s="126">
        <f t="shared" si="19"/>
        <v>0</v>
      </c>
      <c r="D16" s="115">
        <f t="shared" si="6"/>
        <v>0</v>
      </c>
      <c r="E16" s="30">
        <f t="shared" si="7"/>
        <v>0</v>
      </c>
      <c r="F16" s="127">
        <f t="shared" ref="F16" si="20">+F72</f>
        <v>0</v>
      </c>
      <c r="G16" s="128">
        <f t="shared" si="18"/>
        <v>0</v>
      </c>
      <c r="H16" s="123">
        <f t="shared" si="1"/>
        <v>0</v>
      </c>
      <c r="I16" s="124">
        <f t="shared" si="1"/>
        <v>0</v>
      </c>
      <c r="J16" s="123">
        <f t="shared" si="2"/>
        <v>0</v>
      </c>
      <c r="K16" s="129">
        <f t="shared" si="2"/>
        <v>0</v>
      </c>
      <c r="L16" s="114">
        <f t="shared" si="9"/>
        <v>0</v>
      </c>
      <c r="M16" s="30">
        <f t="shared" si="10"/>
        <v>0</v>
      </c>
      <c r="N16" s="122">
        <f t="shared" si="3"/>
        <v>0</v>
      </c>
      <c r="O16" s="30">
        <f t="shared" si="11"/>
        <v>0</v>
      </c>
      <c r="P16" s="123">
        <f t="shared" si="4"/>
        <v>0</v>
      </c>
      <c r="Q16" s="124">
        <f t="shared" si="4"/>
        <v>0</v>
      </c>
    </row>
    <row r="17" spans="1:17" ht="12.9" x14ac:dyDescent="0.35">
      <c r="A17" s="130" t="s">
        <v>40</v>
      </c>
      <c r="B17" s="113">
        <f t="shared" ref="B17:C17" si="21">+B73</f>
        <v>0</v>
      </c>
      <c r="C17" s="126">
        <f t="shared" si="21"/>
        <v>0</v>
      </c>
      <c r="D17" s="115">
        <f t="shared" si="6"/>
        <v>0</v>
      </c>
      <c r="E17" s="30">
        <f t="shared" si="7"/>
        <v>0</v>
      </c>
      <c r="F17" s="127">
        <f t="shared" ref="F17:F20" si="22">+F73</f>
        <v>0</v>
      </c>
      <c r="G17" s="128">
        <f t="shared" si="18"/>
        <v>0</v>
      </c>
      <c r="H17" s="123">
        <f t="shared" si="1"/>
        <v>0</v>
      </c>
      <c r="I17" s="124">
        <f t="shared" si="1"/>
        <v>0</v>
      </c>
      <c r="J17" s="123">
        <f t="shared" si="2"/>
        <v>0</v>
      </c>
      <c r="K17" s="129">
        <f t="shared" si="2"/>
        <v>0</v>
      </c>
      <c r="L17" s="114">
        <f t="shared" si="9"/>
        <v>0</v>
      </c>
      <c r="M17" s="30">
        <f t="shared" si="10"/>
        <v>0</v>
      </c>
      <c r="N17" s="122">
        <f t="shared" si="3"/>
        <v>0</v>
      </c>
      <c r="O17" s="30">
        <f t="shared" si="11"/>
        <v>0</v>
      </c>
      <c r="P17" s="123">
        <f t="shared" si="4"/>
        <v>0</v>
      </c>
      <c r="Q17" s="124">
        <f t="shared" si="4"/>
        <v>0</v>
      </c>
    </row>
    <row r="18" spans="1:17" ht="12.9" x14ac:dyDescent="0.35">
      <c r="A18" s="131" t="s">
        <v>63</v>
      </c>
      <c r="B18" s="113">
        <f t="shared" ref="B18:C18" si="23">+B74</f>
        <v>0</v>
      </c>
      <c r="C18" s="126">
        <f t="shared" si="23"/>
        <v>0</v>
      </c>
      <c r="D18" s="115">
        <f t="shared" ref="D18:D20" si="24">IFERROR(ROUND(B18/C18,0),0)</f>
        <v>0</v>
      </c>
      <c r="E18" s="30">
        <f t="shared" ref="E18:E20" si="25">IFERROR(+F18/B18,0)</f>
        <v>0</v>
      </c>
      <c r="F18" s="127">
        <f t="shared" si="22"/>
        <v>0</v>
      </c>
      <c r="G18" s="128">
        <f t="shared" ref="G18:G20" si="26">IFERROR(+H18/F18,0)</f>
        <v>0</v>
      </c>
      <c r="H18" s="123">
        <f t="shared" ref="H18:I18" si="27">+H74</f>
        <v>0</v>
      </c>
      <c r="I18" s="124">
        <f t="shared" si="27"/>
        <v>0</v>
      </c>
      <c r="J18" s="123">
        <f t="shared" ref="J18:K18" si="28">+B120+B166+B212</f>
        <v>0</v>
      </c>
      <c r="K18" s="129">
        <f t="shared" si="28"/>
        <v>0</v>
      </c>
      <c r="L18" s="114">
        <f t="shared" ref="L18:L20" si="29">IFERROR(ROUND(J18/K18,0),0)</f>
        <v>0</v>
      </c>
      <c r="M18" s="30">
        <f t="shared" ref="M18:M20" si="30">IFERROR(+N18/J18,0)</f>
        <v>0</v>
      </c>
      <c r="N18" s="122">
        <f t="shared" si="3"/>
        <v>0</v>
      </c>
      <c r="O18" s="30">
        <f t="shared" ref="O18:O20" si="31">IFERROR(+P18/N18,0)</f>
        <v>0</v>
      </c>
      <c r="P18" s="123">
        <f t="shared" ref="P18:Q18" si="32">+H120+H166+H212</f>
        <v>0</v>
      </c>
      <c r="Q18" s="124">
        <f t="shared" si="32"/>
        <v>0</v>
      </c>
    </row>
    <row r="19" spans="1:17" ht="12.9" x14ac:dyDescent="0.35">
      <c r="A19" s="131" t="s">
        <v>64</v>
      </c>
      <c r="B19" s="113">
        <f t="shared" ref="B19:C19" si="33">+B75</f>
        <v>0</v>
      </c>
      <c r="C19" s="126">
        <f t="shared" si="33"/>
        <v>0</v>
      </c>
      <c r="D19" s="115">
        <f t="shared" si="24"/>
        <v>0</v>
      </c>
      <c r="E19" s="30">
        <f t="shared" si="25"/>
        <v>0</v>
      </c>
      <c r="F19" s="127">
        <f t="shared" si="22"/>
        <v>0</v>
      </c>
      <c r="G19" s="128">
        <f t="shared" si="26"/>
        <v>0</v>
      </c>
      <c r="H19" s="123">
        <f t="shared" ref="H19:I19" si="34">+H75</f>
        <v>0</v>
      </c>
      <c r="I19" s="124">
        <f t="shared" si="34"/>
        <v>0</v>
      </c>
      <c r="J19" s="123">
        <f t="shared" ref="J19:K19" si="35">+B121+B167+B213</f>
        <v>0</v>
      </c>
      <c r="K19" s="129">
        <f t="shared" si="35"/>
        <v>0</v>
      </c>
      <c r="L19" s="114">
        <f t="shared" si="29"/>
        <v>0</v>
      </c>
      <c r="M19" s="30">
        <f t="shared" si="30"/>
        <v>0</v>
      </c>
      <c r="N19" s="122">
        <f t="shared" si="3"/>
        <v>0</v>
      </c>
      <c r="O19" s="30">
        <f t="shared" si="31"/>
        <v>0</v>
      </c>
      <c r="P19" s="123">
        <f t="shared" ref="P19:Q19" si="36">+H121+H167+H213</f>
        <v>0</v>
      </c>
      <c r="Q19" s="124">
        <f t="shared" si="36"/>
        <v>0</v>
      </c>
    </row>
    <row r="20" spans="1:17" ht="13.3" thickBot="1" x14ac:dyDescent="0.4">
      <c r="A20" s="132" t="s">
        <v>65</v>
      </c>
      <c r="B20" s="113">
        <f t="shared" ref="B20:C20" si="37">+B76</f>
        <v>0</v>
      </c>
      <c r="C20" s="133">
        <f t="shared" si="37"/>
        <v>0</v>
      </c>
      <c r="D20" s="115">
        <f t="shared" si="24"/>
        <v>0</v>
      </c>
      <c r="E20" s="63">
        <f t="shared" si="25"/>
        <v>0</v>
      </c>
      <c r="F20" s="127">
        <f t="shared" si="22"/>
        <v>0</v>
      </c>
      <c r="G20" s="128">
        <f t="shared" si="26"/>
        <v>0</v>
      </c>
      <c r="H20" s="123">
        <f t="shared" ref="H20:I20" si="38">+H76</f>
        <v>0</v>
      </c>
      <c r="I20" s="124">
        <f t="shared" si="38"/>
        <v>0</v>
      </c>
      <c r="J20" s="123">
        <f t="shared" ref="J20:K20" si="39">+B122+B168+B214</f>
        <v>0</v>
      </c>
      <c r="K20" s="129">
        <f t="shared" si="39"/>
        <v>0</v>
      </c>
      <c r="L20" s="114">
        <f t="shared" si="29"/>
        <v>0</v>
      </c>
      <c r="M20" s="30">
        <f t="shared" si="30"/>
        <v>0</v>
      </c>
      <c r="N20" s="122">
        <f t="shared" si="3"/>
        <v>0</v>
      </c>
      <c r="O20" s="63">
        <f t="shared" si="31"/>
        <v>0</v>
      </c>
      <c r="P20" s="123">
        <f t="shared" ref="P20:Q20" si="40">+H122+H168+H214</f>
        <v>0</v>
      </c>
      <c r="Q20" s="124">
        <f t="shared" si="40"/>
        <v>0</v>
      </c>
    </row>
    <row r="21" spans="1:17" ht="13.3" thickBot="1" x14ac:dyDescent="0.4">
      <c r="A21" s="134" t="s">
        <v>50</v>
      </c>
      <c r="B21" s="135">
        <f>SUM(B11:B20)</f>
        <v>0</v>
      </c>
      <c r="C21" s="135">
        <f>SUM(C11:C20)</f>
        <v>0</v>
      </c>
      <c r="D21" s="136"/>
      <c r="E21" s="137"/>
      <c r="F21" s="135">
        <f>SUM(F11:F20)</f>
        <v>0</v>
      </c>
      <c r="G21" s="138"/>
      <c r="H21" s="135">
        <f>SUM(H11:H20)</f>
        <v>0</v>
      </c>
      <c r="I21" s="135">
        <f>SUM(I11:I20)</f>
        <v>0</v>
      </c>
      <c r="J21" s="135">
        <f>SUM(J11:J20)</f>
        <v>0</v>
      </c>
      <c r="K21" s="135">
        <f>SUM(K11:K20)</f>
        <v>0</v>
      </c>
      <c r="L21" s="136"/>
      <c r="M21" s="138"/>
      <c r="N21" s="135">
        <f>SUM(N11:N20)</f>
        <v>0</v>
      </c>
      <c r="O21" s="137"/>
      <c r="P21" s="135">
        <f>SUM(P11:P20)</f>
        <v>0</v>
      </c>
      <c r="Q21" s="135">
        <f>SUM(Q11:Q20)</f>
        <v>0</v>
      </c>
    </row>
    <row r="22" spans="1:17" ht="13.3" thickBot="1" x14ac:dyDescent="0.4">
      <c r="A22" s="139"/>
      <c r="B22" s="140"/>
      <c r="C22" s="141"/>
      <c r="D22" s="136"/>
      <c r="E22" s="138"/>
      <c r="F22" s="141"/>
      <c r="G22" s="138"/>
      <c r="H22" s="141"/>
      <c r="I22" s="141"/>
      <c r="J22" s="140"/>
      <c r="K22" s="141"/>
      <c r="L22" s="136"/>
      <c r="M22" s="138"/>
      <c r="N22" s="141"/>
      <c r="O22" s="138"/>
      <c r="P22" s="141"/>
      <c r="Q22" s="142"/>
    </row>
    <row r="23" spans="1:17" ht="15.9" thickBot="1" x14ac:dyDescent="0.45">
      <c r="A23" s="143" t="s">
        <v>47</v>
      </c>
      <c r="B23" s="105" t="s">
        <v>18</v>
      </c>
      <c r="C23" s="106"/>
      <c r="D23" s="106"/>
      <c r="E23" s="106"/>
      <c r="F23" s="106"/>
      <c r="G23" s="106"/>
      <c r="H23" s="106"/>
      <c r="I23" s="107"/>
      <c r="J23" s="108" t="s">
        <v>16</v>
      </c>
      <c r="K23" s="109"/>
      <c r="L23" s="109"/>
      <c r="M23" s="109"/>
      <c r="N23" s="109"/>
      <c r="O23" s="109"/>
      <c r="P23" s="109"/>
      <c r="Q23" s="111"/>
    </row>
    <row r="24" spans="1:17" ht="12.9" x14ac:dyDescent="0.35">
      <c r="A24" s="144" t="s">
        <v>33</v>
      </c>
      <c r="B24" s="145">
        <f t="shared" ref="B24" si="41">+B79</f>
        <v>0</v>
      </c>
      <c r="C24" s="121">
        <f>+C79</f>
        <v>0</v>
      </c>
      <c r="D24" s="146">
        <f>IFERROR(ROUND(B24/C24,0),0)</f>
        <v>0</v>
      </c>
      <c r="E24" s="29">
        <f>IFERROR(+F24/B24,0)</f>
        <v>0</v>
      </c>
      <c r="F24" s="123">
        <f>+F79</f>
        <v>0</v>
      </c>
      <c r="G24" s="147">
        <f>IFERROR(+H24/F24,0)</f>
        <v>0</v>
      </c>
      <c r="H24" s="124">
        <f>+H79</f>
        <v>0</v>
      </c>
      <c r="I24" s="124">
        <f>+I79</f>
        <v>0</v>
      </c>
      <c r="J24" s="148">
        <f t="shared" ref="J24:K31" si="42">+B125+B171+B217</f>
        <v>0</v>
      </c>
      <c r="K24" s="149">
        <f t="shared" si="42"/>
        <v>0</v>
      </c>
      <c r="L24" s="121">
        <f>IFERROR(ROUND(J24/K24,0),0)</f>
        <v>0</v>
      </c>
      <c r="M24" s="29">
        <f>IFERROR(+N24/J24,0)</f>
        <v>0</v>
      </c>
      <c r="N24" s="121">
        <f t="shared" ref="N24:N31" si="43">+F125+F171+F217</f>
        <v>0</v>
      </c>
      <c r="O24" s="30">
        <f t="shared" ref="O24:O31" si="44">IFERROR(+P24/N24,0)</f>
        <v>0</v>
      </c>
      <c r="P24" s="124">
        <f t="shared" ref="P24:Q31" si="45">+H125+H171+H217</f>
        <v>0</v>
      </c>
      <c r="Q24" s="124">
        <f t="shared" si="45"/>
        <v>0</v>
      </c>
    </row>
    <row r="25" spans="1:17" ht="12.9" x14ac:dyDescent="0.35">
      <c r="A25" s="150" t="s">
        <v>8</v>
      </c>
      <c r="B25" s="113">
        <f t="shared" ref="B25:C25" si="46">+B80</f>
        <v>0</v>
      </c>
      <c r="C25" s="126">
        <f t="shared" si="46"/>
        <v>0</v>
      </c>
      <c r="D25" s="115">
        <f t="shared" ref="D25:D31" si="47">IFERROR(ROUND(B25/C25,0),0)</f>
        <v>0</v>
      </c>
      <c r="E25" s="30">
        <f t="shared" ref="E25:E31" si="48">IFERROR(+F25/B25,0)</f>
        <v>0</v>
      </c>
      <c r="F25" s="123">
        <f t="shared" ref="F25" si="49">+F80</f>
        <v>0</v>
      </c>
      <c r="G25" s="128">
        <f t="shared" ref="G25:G31" si="50">IFERROR(+H25/F25,0)</f>
        <v>0</v>
      </c>
      <c r="H25" s="124">
        <f t="shared" ref="H25:I31" si="51">+H80</f>
        <v>0</v>
      </c>
      <c r="I25" s="124">
        <f t="shared" si="51"/>
        <v>0</v>
      </c>
      <c r="J25" s="151">
        <f t="shared" si="42"/>
        <v>0</v>
      </c>
      <c r="K25" s="152">
        <f t="shared" si="42"/>
        <v>0</v>
      </c>
      <c r="L25" s="114">
        <f t="shared" ref="L25:L31" si="52">IFERROR(ROUND(J25/K25,0),0)</f>
        <v>0</v>
      </c>
      <c r="M25" s="30">
        <f t="shared" ref="M25:M31" si="53">IFERROR(+N25/J25,0)</f>
        <v>0</v>
      </c>
      <c r="N25" s="126">
        <f t="shared" si="43"/>
        <v>0</v>
      </c>
      <c r="O25" s="30">
        <f t="shared" si="44"/>
        <v>0</v>
      </c>
      <c r="P25" s="124">
        <f t="shared" si="45"/>
        <v>0</v>
      </c>
      <c r="Q25" s="124">
        <f t="shared" si="45"/>
        <v>0</v>
      </c>
    </row>
    <row r="26" spans="1:17" ht="12.9" x14ac:dyDescent="0.35">
      <c r="A26" s="144" t="s">
        <v>34</v>
      </c>
      <c r="B26" s="113">
        <f t="shared" ref="B26:C26" si="54">+B81</f>
        <v>0</v>
      </c>
      <c r="C26" s="126">
        <f t="shared" si="54"/>
        <v>0</v>
      </c>
      <c r="D26" s="115">
        <f t="shared" si="47"/>
        <v>0</v>
      </c>
      <c r="E26" s="30">
        <f t="shared" si="48"/>
        <v>0</v>
      </c>
      <c r="F26" s="123">
        <f t="shared" ref="F26" si="55">+F81</f>
        <v>0</v>
      </c>
      <c r="G26" s="128">
        <f t="shared" si="50"/>
        <v>0</v>
      </c>
      <c r="H26" s="124">
        <f t="shared" si="51"/>
        <v>0</v>
      </c>
      <c r="I26" s="124">
        <f t="shared" si="51"/>
        <v>0</v>
      </c>
      <c r="J26" s="151">
        <f t="shared" si="42"/>
        <v>0</v>
      </c>
      <c r="K26" s="152">
        <f t="shared" si="42"/>
        <v>0</v>
      </c>
      <c r="L26" s="114">
        <f t="shared" si="52"/>
        <v>0</v>
      </c>
      <c r="M26" s="30">
        <f t="shared" si="53"/>
        <v>0</v>
      </c>
      <c r="N26" s="126">
        <f t="shared" si="43"/>
        <v>0</v>
      </c>
      <c r="O26" s="30">
        <f t="shared" si="44"/>
        <v>0</v>
      </c>
      <c r="P26" s="124">
        <f t="shared" si="45"/>
        <v>0</v>
      </c>
      <c r="Q26" s="124">
        <f t="shared" si="45"/>
        <v>0</v>
      </c>
    </row>
    <row r="27" spans="1:17" ht="12.9" x14ac:dyDescent="0.35">
      <c r="A27" s="125" t="s">
        <v>9</v>
      </c>
      <c r="B27" s="113">
        <f t="shared" ref="B27:C27" si="56">+B82</f>
        <v>0</v>
      </c>
      <c r="C27" s="126">
        <f t="shared" si="56"/>
        <v>0</v>
      </c>
      <c r="D27" s="115">
        <f t="shared" si="47"/>
        <v>0</v>
      </c>
      <c r="E27" s="30">
        <f t="shared" si="48"/>
        <v>0</v>
      </c>
      <c r="F27" s="123">
        <f t="shared" ref="F27" si="57">+F82</f>
        <v>0</v>
      </c>
      <c r="G27" s="128">
        <f t="shared" si="50"/>
        <v>0</v>
      </c>
      <c r="H27" s="124">
        <f t="shared" si="51"/>
        <v>0</v>
      </c>
      <c r="I27" s="124">
        <f t="shared" si="51"/>
        <v>0</v>
      </c>
      <c r="J27" s="151">
        <f t="shared" si="42"/>
        <v>0</v>
      </c>
      <c r="K27" s="152">
        <f t="shared" si="42"/>
        <v>0</v>
      </c>
      <c r="L27" s="114">
        <f t="shared" si="52"/>
        <v>0</v>
      </c>
      <c r="M27" s="30">
        <f t="shared" si="53"/>
        <v>0</v>
      </c>
      <c r="N27" s="126">
        <f t="shared" si="43"/>
        <v>0</v>
      </c>
      <c r="O27" s="30">
        <f t="shared" si="44"/>
        <v>0</v>
      </c>
      <c r="P27" s="124">
        <f t="shared" si="45"/>
        <v>0</v>
      </c>
      <c r="Q27" s="124">
        <f t="shared" si="45"/>
        <v>0</v>
      </c>
    </row>
    <row r="28" spans="1:17" ht="12.9" x14ac:dyDescent="0.35">
      <c r="A28" s="153" t="s">
        <v>41</v>
      </c>
      <c r="B28" s="113">
        <f t="shared" ref="B28:C28" si="58">+B83</f>
        <v>0</v>
      </c>
      <c r="C28" s="126">
        <f t="shared" si="58"/>
        <v>0</v>
      </c>
      <c r="D28" s="115">
        <f t="shared" si="47"/>
        <v>0</v>
      </c>
      <c r="E28" s="30">
        <f>IFERROR(+F28/B28,0)</f>
        <v>0</v>
      </c>
      <c r="F28" s="123">
        <f t="shared" ref="F28" si="59">+F83</f>
        <v>0</v>
      </c>
      <c r="G28" s="128">
        <f t="shared" si="50"/>
        <v>0</v>
      </c>
      <c r="H28" s="124">
        <f t="shared" si="51"/>
        <v>0</v>
      </c>
      <c r="I28" s="124">
        <f t="shared" si="51"/>
        <v>0</v>
      </c>
      <c r="J28" s="151">
        <f t="shared" si="42"/>
        <v>0</v>
      </c>
      <c r="K28" s="152">
        <f t="shared" si="42"/>
        <v>0</v>
      </c>
      <c r="L28" s="114">
        <f t="shared" si="52"/>
        <v>0</v>
      </c>
      <c r="M28" s="30">
        <f>IFERROR(+N28/J28,0)</f>
        <v>0</v>
      </c>
      <c r="N28" s="126">
        <f t="shared" si="43"/>
        <v>0</v>
      </c>
      <c r="O28" s="30">
        <f t="shared" si="44"/>
        <v>0</v>
      </c>
      <c r="P28" s="124">
        <f t="shared" si="45"/>
        <v>0</v>
      </c>
      <c r="Q28" s="124">
        <f t="shared" si="45"/>
        <v>0</v>
      </c>
    </row>
    <row r="29" spans="1:17" ht="12.9" x14ac:dyDescent="0.35">
      <c r="A29" s="154" t="s">
        <v>42</v>
      </c>
      <c r="B29" s="113">
        <f t="shared" ref="B29:C29" si="60">+B84</f>
        <v>0</v>
      </c>
      <c r="C29" s="126">
        <f t="shared" si="60"/>
        <v>0</v>
      </c>
      <c r="D29" s="115">
        <f t="shared" si="47"/>
        <v>0</v>
      </c>
      <c r="E29" s="30">
        <f t="shared" si="48"/>
        <v>0</v>
      </c>
      <c r="F29" s="123">
        <f t="shared" ref="F29" si="61">+F84</f>
        <v>0</v>
      </c>
      <c r="G29" s="128">
        <f t="shared" si="50"/>
        <v>0</v>
      </c>
      <c r="H29" s="124">
        <f t="shared" si="51"/>
        <v>0</v>
      </c>
      <c r="I29" s="124">
        <f t="shared" si="51"/>
        <v>0</v>
      </c>
      <c r="J29" s="151">
        <f t="shared" si="42"/>
        <v>0</v>
      </c>
      <c r="K29" s="152">
        <f t="shared" si="42"/>
        <v>0</v>
      </c>
      <c r="L29" s="114">
        <f t="shared" si="52"/>
        <v>0</v>
      </c>
      <c r="M29" s="30">
        <f t="shared" si="53"/>
        <v>0</v>
      </c>
      <c r="N29" s="126">
        <f t="shared" si="43"/>
        <v>0</v>
      </c>
      <c r="O29" s="30">
        <f t="shared" si="44"/>
        <v>0</v>
      </c>
      <c r="P29" s="124">
        <f t="shared" si="45"/>
        <v>0</v>
      </c>
      <c r="Q29" s="124">
        <f t="shared" si="45"/>
        <v>0</v>
      </c>
    </row>
    <row r="30" spans="1:17" ht="12.9" x14ac:dyDescent="0.35">
      <c r="A30" s="125" t="s">
        <v>10</v>
      </c>
      <c r="B30" s="113">
        <f t="shared" ref="B30:C30" si="62">+B85</f>
        <v>0</v>
      </c>
      <c r="C30" s="126">
        <f t="shared" si="62"/>
        <v>0</v>
      </c>
      <c r="D30" s="115">
        <f t="shared" si="47"/>
        <v>0</v>
      </c>
      <c r="E30" s="30">
        <f t="shared" si="48"/>
        <v>0</v>
      </c>
      <c r="F30" s="123">
        <f t="shared" ref="F30" si="63">+F85</f>
        <v>0</v>
      </c>
      <c r="G30" s="128">
        <f t="shared" si="50"/>
        <v>0</v>
      </c>
      <c r="H30" s="124">
        <f t="shared" si="51"/>
        <v>0</v>
      </c>
      <c r="I30" s="124">
        <f t="shared" si="51"/>
        <v>0</v>
      </c>
      <c r="J30" s="151">
        <f t="shared" si="42"/>
        <v>0</v>
      </c>
      <c r="K30" s="152">
        <f t="shared" si="42"/>
        <v>0</v>
      </c>
      <c r="L30" s="114">
        <f t="shared" si="52"/>
        <v>0</v>
      </c>
      <c r="M30" s="30">
        <f t="shared" si="53"/>
        <v>0</v>
      </c>
      <c r="N30" s="126">
        <f t="shared" si="43"/>
        <v>0</v>
      </c>
      <c r="O30" s="30">
        <f t="shared" si="44"/>
        <v>0</v>
      </c>
      <c r="P30" s="124">
        <f t="shared" si="45"/>
        <v>0</v>
      </c>
      <c r="Q30" s="124">
        <f t="shared" si="45"/>
        <v>0</v>
      </c>
    </row>
    <row r="31" spans="1:17" ht="13.3" thickBot="1" x14ac:dyDescent="0.4">
      <c r="A31" s="132" t="s">
        <v>53</v>
      </c>
      <c r="B31" s="155">
        <f>+B86</f>
        <v>0</v>
      </c>
      <c r="C31" s="156">
        <f t="shared" ref="C31" si="64">+C86</f>
        <v>0</v>
      </c>
      <c r="D31" s="157">
        <f t="shared" si="47"/>
        <v>0</v>
      </c>
      <c r="E31" s="31">
        <f t="shared" si="48"/>
        <v>0</v>
      </c>
      <c r="F31" s="123">
        <f t="shared" ref="F31" si="65">+F86</f>
        <v>0</v>
      </c>
      <c r="G31" s="158">
        <f t="shared" si="50"/>
        <v>0</v>
      </c>
      <c r="H31" s="124">
        <f t="shared" si="51"/>
        <v>0</v>
      </c>
      <c r="I31" s="124">
        <f t="shared" si="51"/>
        <v>0</v>
      </c>
      <c r="J31" s="159">
        <f t="shared" si="42"/>
        <v>0</v>
      </c>
      <c r="K31" s="160">
        <f t="shared" si="42"/>
        <v>0</v>
      </c>
      <c r="L31" s="161">
        <f t="shared" si="52"/>
        <v>0</v>
      </c>
      <c r="M31" s="31">
        <f t="shared" si="53"/>
        <v>0</v>
      </c>
      <c r="N31" s="156">
        <f t="shared" si="43"/>
        <v>0</v>
      </c>
      <c r="O31" s="30">
        <f t="shared" si="44"/>
        <v>0</v>
      </c>
      <c r="P31" s="124">
        <f t="shared" si="45"/>
        <v>0</v>
      </c>
      <c r="Q31" s="124">
        <f t="shared" si="45"/>
        <v>0</v>
      </c>
    </row>
    <row r="32" spans="1:17" ht="13.3" thickBot="1" x14ac:dyDescent="0.4">
      <c r="A32" s="134" t="s">
        <v>51</v>
      </c>
      <c r="B32" s="135">
        <f>SUM(B24:B31)</f>
        <v>0</v>
      </c>
      <c r="C32" s="162">
        <f>SUM(C24:C31)</f>
        <v>0</v>
      </c>
      <c r="D32" s="163"/>
      <c r="E32" s="164"/>
      <c r="F32" s="135">
        <f>SUM(F24:F31)</f>
        <v>0</v>
      </c>
      <c r="G32" s="163"/>
      <c r="H32" s="135">
        <f t="shared" ref="H32:I32" si="66">SUM(H24:H31)</f>
        <v>0</v>
      </c>
      <c r="I32" s="135">
        <f t="shared" si="66"/>
        <v>0</v>
      </c>
      <c r="J32" s="135">
        <f>SUM(J24:J31)</f>
        <v>0</v>
      </c>
      <c r="K32" s="135">
        <f>SUM(K24:K31)</f>
        <v>0</v>
      </c>
      <c r="L32" s="163"/>
      <c r="M32" s="163"/>
      <c r="N32" s="135">
        <f>SUM(N24:N31)</f>
        <v>0</v>
      </c>
      <c r="O32" s="165"/>
      <c r="P32" s="135">
        <f t="shared" ref="P32" si="67">SUM(P24:P31)</f>
        <v>0</v>
      </c>
      <c r="Q32" s="135">
        <f t="shared" ref="Q32" si="68">SUM(Q24:Q31)</f>
        <v>0</v>
      </c>
    </row>
    <row r="33" spans="1:11" ht="12.9" x14ac:dyDescent="0.35">
      <c r="A33" s="166" t="s">
        <v>66</v>
      </c>
      <c r="B33" s="167"/>
      <c r="C33" s="167"/>
      <c r="D33" s="167"/>
      <c r="E33" s="167"/>
      <c r="F33" s="167"/>
      <c r="G33" s="167"/>
      <c r="H33" s="167"/>
      <c r="I33" s="167"/>
      <c r="J33" s="167"/>
      <c r="K33" s="167"/>
    </row>
    <row r="34" spans="1:11" ht="13.3" thickBot="1" x14ac:dyDescent="0.4">
      <c r="A34" s="167" t="s">
        <v>54</v>
      </c>
      <c r="B34" s="167"/>
      <c r="C34" s="167"/>
      <c r="D34" s="167"/>
      <c r="E34" s="168"/>
      <c r="F34" s="168"/>
      <c r="G34" s="167"/>
      <c r="H34" s="167"/>
      <c r="I34" s="167"/>
      <c r="J34" s="167"/>
      <c r="K34" s="167"/>
    </row>
    <row r="35" spans="1:11" ht="12.75" customHeight="1" x14ac:dyDescent="0.35">
      <c r="A35" s="169" t="s">
        <v>59</v>
      </c>
      <c r="B35" s="170"/>
      <c r="C35" s="171" t="s">
        <v>30</v>
      </c>
      <c r="D35" s="172"/>
      <c r="E35" s="173" t="s">
        <v>31</v>
      </c>
      <c r="F35" s="174"/>
      <c r="G35" s="167"/>
      <c r="H35" s="167"/>
      <c r="I35" s="167"/>
      <c r="J35" s="167"/>
      <c r="K35" s="167"/>
    </row>
    <row r="36" spans="1:11" ht="12.9" x14ac:dyDescent="0.35">
      <c r="A36" s="175"/>
      <c r="B36" s="176"/>
      <c r="C36" s="177" t="s">
        <v>38</v>
      </c>
      <c r="D36" s="178" t="s">
        <v>38</v>
      </c>
      <c r="E36" s="177" t="s">
        <v>38</v>
      </c>
      <c r="F36" s="178" t="s">
        <v>38</v>
      </c>
      <c r="G36" s="167"/>
      <c r="H36" s="167"/>
      <c r="I36" s="167"/>
      <c r="J36" s="167"/>
      <c r="K36" s="167"/>
    </row>
    <row r="37" spans="1:11" ht="12.9" x14ac:dyDescent="0.35">
      <c r="A37" s="175"/>
      <c r="B37" s="176"/>
      <c r="C37" s="179" t="s">
        <v>32</v>
      </c>
      <c r="D37" s="180" t="s">
        <v>35</v>
      </c>
      <c r="E37" s="179" t="s">
        <v>32</v>
      </c>
      <c r="F37" s="180" t="s">
        <v>35</v>
      </c>
      <c r="G37" s="167"/>
      <c r="H37" s="167"/>
      <c r="I37" s="167"/>
      <c r="J37" s="167"/>
      <c r="K37" s="167"/>
    </row>
    <row r="38" spans="1:11" ht="13.3" thickBot="1" x14ac:dyDescent="0.4">
      <c r="A38" s="181"/>
      <c r="B38" s="182"/>
      <c r="C38" s="32">
        <f>+C93</f>
        <v>0</v>
      </c>
      <c r="D38" s="33">
        <f>+D93</f>
        <v>0</v>
      </c>
      <c r="E38" s="32">
        <f>IFERROR(+($C$123*C139+$C$169*C185+$C$215*C231)/$K$21,0)</f>
        <v>0</v>
      </c>
      <c r="F38" s="32">
        <f>IFERROR(+($C$123*D139+$C$169*D185+$C$215*D231)/$K$21,0)</f>
        <v>0</v>
      </c>
      <c r="G38" s="167"/>
      <c r="H38" s="167"/>
      <c r="I38" s="167"/>
      <c r="J38" s="167"/>
      <c r="K38" s="167"/>
    </row>
    <row r="39" spans="1:11" ht="13.3" thickBot="1" x14ac:dyDescent="0.4">
      <c r="A39" s="183"/>
      <c r="B39" s="183"/>
      <c r="C39" s="184"/>
      <c r="D39" s="184"/>
      <c r="E39" s="185"/>
      <c r="F39" s="185"/>
      <c r="G39" s="167"/>
      <c r="H39" s="167"/>
      <c r="I39" s="167"/>
      <c r="J39" s="167"/>
      <c r="K39" s="167"/>
    </row>
    <row r="40" spans="1:11" ht="12.9" x14ac:dyDescent="0.35">
      <c r="A40" s="169" t="s">
        <v>36</v>
      </c>
      <c r="B40" s="186"/>
      <c r="C40" s="187" t="s">
        <v>30</v>
      </c>
      <c r="D40" s="188" t="s">
        <v>31</v>
      </c>
      <c r="E40" s="189"/>
      <c r="F40" s="185"/>
      <c r="G40" s="167"/>
      <c r="H40" s="167"/>
      <c r="I40" s="167"/>
      <c r="J40" s="167"/>
      <c r="K40" s="167"/>
    </row>
    <row r="41" spans="1:11" ht="12.9" x14ac:dyDescent="0.35">
      <c r="A41" s="190"/>
      <c r="B41" s="191"/>
      <c r="C41" s="192" t="s">
        <v>37</v>
      </c>
      <c r="D41" s="193" t="s">
        <v>37</v>
      </c>
      <c r="E41" s="189"/>
      <c r="F41" s="185"/>
      <c r="G41" s="167"/>
      <c r="H41" s="167"/>
      <c r="I41" s="167"/>
      <c r="J41" s="167"/>
      <c r="K41" s="167"/>
    </row>
    <row r="42" spans="1:11" ht="12.9" x14ac:dyDescent="0.35">
      <c r="A42" s="194" t="s">
        <v>1</v>
      </c>
      <c r="B42" s="195"/>
      <c r="C42" s="34">
        <f t="shared" ref="C42:C51" si="69">+C97</f>
        <v>0</v>
      </c>
      <c r="D42" s="35">
        <f t="shared" ref="D42:D51" si="70">+C143+C189+C235</f>
        <v>0</v>
      </c>
      <c r="E42" s="196"/>
      <c r="F42" s="185"/>
      <c r="G42" s="167"/>
      <c r="H42" s="167"/>
      <c r="I42" s="167"/>
      <c r="J42" s="167"/>
      <c r="K42" s="167"/>
    </row>
    <row r="43" spans="1:11" ht="12.9" x14ac:dyDescent="0.35">
      <c r="A43" s="194" t="s">
        <v>2</v>
      </c>
      <c r="B43" s="197"/>
      <c r="C43" s="34">
        <f t="shared" si="69"/>
        <v>0</v>
      </c>
      <c r="D43" s="35">
        <f t="shared" si="70"/>
        <v>0</v>
      </c>
      <c r="E43" s="185"/>
      <c r="F43" s="185"/>
      <c r="G43" s="167"/>
      <c r="H43" s="167"/>
      <c r="I43" s="167"/>
      <c r="J43" s="167"/>
      <c r="K43" s="167"/>
    </row>
    <row r="44" spans="1:11" ht="12.9" x14ac:dyDescent="0.35">
      <c r="A44" s="194" t="s">
        <v>3</v>
      </c>
      <c r="B44" s="197"/>
      <c r="C44" s="34">
        <f t="shared" si="69"/>
        <v>0</v>
      </c>
      <c r="D44" s="35">
        <f t="shared" si="70"/>
        <v>0</v>
      </c>
      <c r="E44" s="185"/>
      <c r="F44" s="185"/>
      <c r="G44" s="167"/>
      <c r="H44" s="167"/>
      <c r="I44" s="167"/>
      <c r="J44" s="167"/>
      <c r="K44" s="167"/>
    </row>
    <row r="45" spans="1:11" ht="12.9" x14ac:dyDescent="0.35">
      <c r="A45" s="194" t="s">
        <v>4</v>
      </c>
      <c r="B45" s="197"/>
      <c r="C45" s="34">
        <f t="shared" si="69"/>
        <v>0</v>
      </c>
      <c r="D45" s="35">
        <f t="shared" si="70"/>
        <v>0</v>
      </c>
      <c r="E45" s="185"/>
      <c r="F45" s="185"/>
      <c r="G45" s="167"/>
      <c r="H45" s="167"/>
      <c r="I45" s="167"/>
      <c r="J45" s="167"/>
      <c r="K45" s="167"/>
    </row>
    <row r="46" spans="1:11" ht="12.9" x14ac:dyDescent="0.35">
      <c r="A46" s="194" t="s">
        <v>5</v>
      </c>
      <c r="B46" s="197"/>
      <c r="C46" s="34">
        <f t="shared" si="69"/>
        <v>0</v>
      </c>
      <c r="D46" s="35">
        <f t="shared" si="70"/>
        <v>0</v>
      </c>
      <c r="E46" s="185"/>
      <c r="F46" s="185"/>
      <c r="G46" s="167"/>
      <c r="H46" s="167"/>
      <c r="I46" s="167"/>
      <c r="J46" s="167"/>
      <c r="K46" s="167"/>
    </row>
    <row r="47" spans="1:11" ht="12.9" x14ac:dyDescent="0.35">
      <c r="A47" s="194" t="s">
        <v>6</v>
      </c>
      <c r="B47" s="197"/>
      <c r="C47" s="34">
        <f t="shared" si="69"/>
        <v>0</v>
      </c>
      <c r="D47" s="35">
        <f t="shared" si="70"/>
        <v>0</v>
      </c>
      <c r="E47" s="185"/>
      <c r="F47" s="185"/>
      <c r="G47" s="167"/>
      <c r="H47" s="167"/>
      <c r="I47" s="167"/>
      <c r="J47" s="167"/>
      <c r="K47" s="167"/>
    </row>
    <row r="48" spans="1:11" ht="12.9" x14ac:dyDescent="0.35">
      <c r="A48" s="198" t="s">
        <v>49</v>
      </c>
      <c r="B48" s="199"/>
      <c r="C48" s="34">
        <f t="shared" si="69"/>
        <v>0</v>
      </c>
      <c r="D48" s="35">
        <f t="shared" si="70"/>
        <v>0</v>
      </c>
      <c r="E48" s="185"/>
      <c r="F48" s="185"/>
      <c r="G48" s="167"/>
      <c r="H48" s="167"/>
      <c r="I48" s="167"/>
      <c r="J48" s="167"/>
      <c r="K48" s="167"/>
    </row>
    <row r="49" spans="1:11" ht="12.9" x14ac:dyDescent="0.35">
      <c r="A49" s="200"/>
      <c r="B49" s="201" t="s">
        <v>63</v>
      </c>
      <c r="C49" s="34">
        <f t="shared" si="69"/>
        <v>0</v>
      </c>
      <c r="D49" s="35">
        <f t="shared" si="70"/>
        <v>0</v>
      </c>
      <c r="E49" s="185"/>
      <c r="F49" s="185"/>
      <c r="G49" s="167"/>
      <c r="H49" s="167"/>
      <c r="I49" s="167"/>
      <c r="J49" s="167"/>
      <c r="K49" s="167"/>
    </row>
    <row r="50" spans="1:11" ht="12.9" x14ac:dyDescent="0.35">
      <c r="A50" s="200"/>
      <c r="B50" s="201" t="s">
        <v>64</v>
      </c>
      <c r="C50" s="34">
        <f t="shared" si="69"/>
        <v>0</v>
      </c>
      <c r="D50" s="35">
        <f t="shared" si="70"/>
        <v>0</v>
      </c>
      <c r="E50" s="185"/>
      <c r="F50" s="185"/>
      <c r="G50" s="167"/>
      <c r="H50" s="167"/>
      <c r="I50" s="167"/>
      <c r="J50" s="167"/>
      <c r="K50" s="167"/>
    </row>
    <row r="51" spans="1:11" ht="13.3" thickBot="1" x14ac:dyDescent="0.4">
      <c r="A51" s="202" t="s">
        <v>7</v>
      </c>
      <c r="B51" s="203"/>
      <c r="C51" s="34">
        <f t="shared" si="69"/>
        <v>0</v>
      </c>
      <c r="D51" s="35">
        <f t="shared" si="70"/>
        <v>0</v>
      </c>
      <c r="E51" s="185"/>
      <c r="F51" s="185"/>
      <c r="G51" s="167"/>
      <c r="H51" s="167"/>
      <c r="I51" s="167"/>
      <c r="J51" s="167"/>
      <c r="K51" s="167"/>
    </row>
    <row r="52" spans="1:11" ht="12.9" x14ac:dyDescent="0.35">
      <c r="A52" s="167"/>
      <c r="B52" s="167"/>
      <c r="C52" s="167"/>
      <c r="D52" s="167"/>
      <c r="E52" s="167"/>
      <c r="F52" s="167"/>
      <c r="G52" s="167"/>
      <c r="H52" s="167"/>
      <c r="I52" s="167"/>
      <c r="J52" s="167"/>
      <c r="K52" s="167"/>
    </row>
    <row r="53" spans="1:11" ht="12.9" x14ac:dyDescent="0.35">
      <c r="A53" s="167" t="s">
        <v>29</v>
      </c>
      <c r="B53" s="167"/>
      <c r="C53" s="167"/>
      <c r="D53" s="167"/>
      <c r="E53" s="167"/>
      <c r="F53" s="167"/>
      <c r="G53" s="167"/>
      <c r="H53" s="167"/>
      <c r="I53" s="167"/>
      <c r="J53" s="167"/>
      <c r="K53" s="167"/>
    </row>
    <row r="54" spans="1:11" ht="12.9" x14ac:dyDescent="0.35">
      <c r="A54" s="167"/>
      <c r="B54" s="167" t="s">
        <v>70</v>
      </c>
      <c r="C54" s="167" t="s">
        <v>72</v>
      </c>
      <c r="D54" s="204" t="s">
        <v>73</v>
      </c>
      <c r="E54" s="167"/>
      <c r="G54" s="167"/>
      <c r="H54" s="167"/>
      <c r="I54" s="167"/>
      <c r="J54" s="167"/>
      <c r="K54" s="167"/>
    </row>
    <row r="55" spans="1:11" ht="12.9" x14ac:dyDescent="0.35">
      <c r="A55" s="167"/>
      <c r="B55" s="167"/>
      <c r="C55" s="167"/>
      <c r="D55" s="205"/>
      <c r="E55" s="167"/>
      <c r="G55" s="167"/>
      <c r="H55" s="167"/>
      <c r="I55" s="167"/>
      <c r="J55" s="167"/>
      <c r="K55" s="167"/>
    </row>
    <row r="56" spans="1:11" ht="12.9" x14ac:dyDescent="0.35">
      <c r="A56" s="167"/>
      <c r="B56" s="167"/>
      <c r="C56" s="167"/>
      <c r="D56" s="167"/>
      <c r="E56" s="167"/>
      <c r="F56" s="167"/>
      <c r="G56" s="167"/>
      <c r="H56" s="167"/>
      <c r="I56" s="167"/>
      <c r="J56" s="167"/>
      <c r="K56" s="167"/>
    </row>
    <row r="57" spans="1:11" ht="12.9" x14ac:dyDescent="0.35">
      <c r="A57" s="167"/>
      <c r="B57" s="167"/>
      <c r="C57" s="167"/>
      <c r="D57" s="167"/>
      <c r="E57" s="167"/>
      <c r="F57" s="167"/>
      <c r="G57" s="167"/>
      <c r="H57" s="167"/>
      <c r="I57" s="167"/>
      <c r="J57" s="167"/>
      <c r="K57" s="167"/>
    </row>
    <row r="58" spans="1:11" ht="12.9" x14ac:dyDescent="0.35">
      <c r="A58" s="206" t="s">
        <v>71</v>
      </c>
      <c r="B58" s="207"/>
      <c r="C58" s="207"/>
      <c r="D58" s="167"/>
      <c r="E58" s="207"/>
      <c r="F58" s="207"/>
      <c r="G58" s="207"/>
      <c r="H58" s="207"/>
      <c r="I58" s="207"/>
      <c r="J58" s="207"/>
      <c r="K58" s="207"/>
    </row>
    <row r="59" spans="1:11" ht="12.9" x14ac:dyDescent="0.35">
      <c r="A59" s="208" t="s">
        <v>20</v>
      </c>
      <c r="B59" s="167"/>
      <c r="C59" s="167"/>
      <c r="D59" s="207"/>
      <c r="E59" s="167"/>
      <c r="F59" s="167"/>
      <c r="G59" s="167"/>
      <c r="H59" s="167"/>
      <c r="I59" s="167"/>
      <c r="J59" s="167"/>
      <c r="K59" s="167"/>
    </row>
    <row r="60" spans="1:11" ht="12.9" x14ac:dyDescent="0.35">
      <c r="A60" s="167"/>
      <c r="B60" s="167"/>
      <c r="C60" s="167"/>
      <c r="D60" s="167"/>
      <c r="E60" s="167"/>
      <c r="F60" s="167"/>
      <c r="G60" s="167"/>
      <c r="H60" s="167"/>
      <c r="I60" s="167"/>
      <c r="J60" s="167"/>
      <c r="K60" s="167"/>
    </row>
    <row r="61" spans="1:11" ht="12.9" x14ac:dyDescent="0.35">
      <c r="A61" s="167"/>
      <c r="B61" s="167"/>
      <c r="C61" s="167"/>
      <c r="D61" s="167"/>
      <c r="E61" s="167"/>
      <c r="F61" s="167"/>
      <c r="G61" s="167"/>
      <c r="H61" s="167"/>
      <c r="I61" s="167"/>
      <c r="J61" s="167"/>
      <c r="K61" s="167"/>
    </row>
    <row r="62" spans="1:11" ht="25.75" x14ac:dyDescent="0.65">
      <c r="A62" s="209" t="s">
        <v>44</v>
      </c>
      <c r="B62" s="209"/>
      <c r="C62" s="209"/>
      <c r="D62" s="209"/>
      <c r="E62" s="209"/>
      <c r="F62" s="209"/>
      <c r="G62" s="209"/>
      <c r="H62" s="210"/>
      <c r="I62" s="210"/>
      <c r="J62" s="210"/>
      <c r="K62" s="210"/>
    </row>
    <row r="63" spans="1:11" ht="13.3" thickBot="1" x14ac:dyDescent="0.4">
      <c r="A63" s="167"/>
      <c r="B63" s="167"/>
      <c r="C63" s="167"/>
      <c r="D63" s="167"/>
      <c r="E63" s="167"/>
      <c r="G63" s="167"/>
      <c r="H63" s="167"/>
      <c r="I63" s="167"/>
      <c r="J63" s="167"/>
      <c r="K63" s="167"/>
    </row>
    <row r="64" spans="1:11" ht="13.3" thickBot="1" x14ac:dyDescent="0.4">
      <c r="A64" s="95" t="s">
        <v>0</v>
      </c>
      <c r="B64" s="96" t="str">
        <f>+B8</f>
        <v>Year beginning January 1, 2025 &amp; ending December 31, 2025</v>
      </c>
      <c r="C64" s="97"/>
      <c r="D64" s="97"/>
      <c r="E64" s="97"/>
      <c r="F64" s="97"/>
      <c r="G64" s="97"/>
      <c r="H64" s="97"/>
      <c r="I64" s="98"/>
      <c r="J64" s="167"/>
      <c r="K64" s="167"/>
    </row>
    <row r="65" spans="1:11" ht="39" thickBot="1" x14ac:dyDescent="0.4">
      <c r="A65" s="211" t="str">
        <f>+B66</f>
        <v>Domestic CV:  U.S. + Canada</v>
      </c>
      <c r="B65" s="100" t="s">
        <v>12</v>
      </c>
      <c r="C65" s="101" t="s">
        <v>13</v>
      </c>
      <c r="D65" s="101" t="s">
        <v>27</v>
      </c>
      <c r="E65" s="101" t="s">
        <v>11</v>
      </c>
      <c r="F65" s="45" t="s">
        <v>55</v>
      </c>
      <c r="G65" s="102" t="s">
        <v>14</v>
      </c>
      <c r="H65" s="46" t="s">
        <v>56</v>
      </c>
      <c r="I65" s="47" t="s">
        <v>57</v>
      </c>
      <c r="J65" s="167"/>
      <c r="K65" s="167"/>
    </row>
    <row r="66" spans="1:11" ht="15.9" thickBot="1" x14ac:dyDescent="0.45">
      <c r="A66" s="212" t="s">
        <v>46</v>
      </c>
      <c r="B66" s="213" t="s">
        <v>17</v>
      </c>
      <c r="C66" s="214"/>
      <c r="D66" s="214"/>
      <c r="E66" s="214"/>
      <c r="F66" s="214"/>
      <c r="G66" s="214"/>
      <c r="H66" s="214"/>
      <c r="I66" s="215"/>
      <c r="J66" s="167"/>
      <c r="K66" s="167"/>
    </row>
    <row r="67" spans="1:11" ht="12.9" x14ac:dyDescent="0.35">
      <c r="A67" s="112" t="s">
        <v>1</v>
      </c>
      <c r="B67" s="13"/>
      <c r="C67" s="1"/>
      <c r="D67" s="36">
        <f>IFERROR(ROUND(B67/C67,0),0)</f>
        <v>0</v>
      </c>
      <c r="E67" s="3"/>
      <c r="F67" s="37">
        <f>+B67*E67</f>
        <v>0</v>
      </c>
      <c r="G67" s="4"/>
      <c r="H67" s="37">
        <f>+F67*G67</f>
        <v>0</v>
      </c>
      <c r="I67" s="37">
        <f>IFERROR(((G67*F67)+B67),0)</f>
        <v>0</v>
      </c>
      <c r="J67" s="167"/>
      <c r="K67" s="167"/>
    </row>
    <row r="68" spans="1:11" ht="12.9" x14ac:dyDescent="0.35">
      <c r="A68" s="125" t="s">
        <v>2</v>
      </c>
      <c r="B68" s="14"/>
      <c r="C68" s="2"/>
      <c r="D68" s="36">
        <f t="shared" ref="D68:D73" si="71">IFERROR(ROUND(B68/C68,0),0)</f>
        <v>0</v>
      </c>
      <c r="E68" s="3"/>
      <c r="F68" s="37">
        <f t="shared" ref="F68:F73" si="72">+B68*E68</f>
        <v>0</v>
      </c>
      <c r="G68" s="4"/>
      <c r="H68" s="37">
        <f t="shared" ref="H68:H73" si="73">+F68*G68</f>
        <v>0</v>
      </c>
      <c r="I68" s="37">
        <f t="shared" ref="I68:I73" si="74">IFERROR(((G68*F68)+B68),0)</f>
        <v>0</v>
      </c>
      <c r="J68" s="167"/>
      <c r="K68" s="167"/>
    </row>
    <row r="69" spans="1:11" ht="12.9" x14ac:dyDescent="0.35">
      <c r="A69" s="125" t="s">
        <v>3</v>
      </c>
      <c r="B69" s="14"/>
      <c r="C69" s="5"/>
      <c r="D69" s="36">
        <f t="shared" si="71"/>
        <v>0</v>
      </c>
      <c r="E69" s="3"/>
      <c r="F69" s="37">
        <f t="shared" si="72"/>
        <v>0</v>
      </c>
      <c r="G69" s="4"/>
      <c r="H69" s="37">
        <f t="shared" si="73"/>
        <v>0</v>
      </c>
      <c r="I69" s="37">
        <f t="shared" si="74"/>
        <v>0</v>
      </c>
      <c r="J69" s="167"/>
      <c r="K69" s="167"/>
    </row>
    <row r="70" spans="1:11" ht="12.9" x14ac:dyDescent="0.35">
      <c r="A70" s="125" t="s">
        <v>4</v>
      </c>
      <c r="B70" s="14"/>
      <c r="C70" s="2"/>
      <c r="D70" s="36">
        <f t="shared" si="71"/>
        <v>0</v>
      </c>
      <c r="E70" s="3"/>
      <c r="F70" s="37">
        <f t="shared" si="72"/>
        <v>0</v>
      </c>
      <c r="G70" s="4"/>
      <c r="H70" s="37">
        <f t="shared" si="73"/>
        <v>0</v>
      </c>
      <c r="I70" s="37">
        <f t="shared" si="74"/>
        <v>0</v>
      </c>
      <c r="J70" s="167"/>
      <c r="K70" s="167"/>
    </row>
    <row r="71" spans="1:11" ht="12.9" x14ac:dyDescent="0.35">
      <c r="A71" s="125" t="s">
        <v>5</v>
      </c>
      <c r="B71" s="14"/>
      <c r="C71" s="2"/>
      <c r="D71" s="36">
        <f t="shared" si="71"/>
        <v>0</v>
      </c>
      <c r="E71" s="3"/>
      <c r="F71" s="37">
        <f t="shared" si="72"/>
        <v>0</v>
      </c>
      <c r="G71" s="4"/>
      <c r="H71" s="37">
        <f t="shared" si="73"/>
        <v>0</v>
      </c>
      <c r="I71" s="37">
        <f t="shared" si="74"/>
        <v>0</v>
      </c>
      <c r="J71" s="167"/>
      <c r="K71" s="167"/>
    </row>
    <row r="72" spans="1:11" ht="12.9" x14ac:dyDescent="0.35">
      <c r="A72" s="125" t="s">
        <v>6</v>
      </c>
      <c r="B72" s="14"/>
      <c r="C72" s="2"/>
      <c r="D72" s="36">
        <f t="shared" si="71"/>
        <v>0</v>
      </c>
      <c r="E72" s="7"/>
      <c r="F72" s="37">
        <f t="shared" si="72"/>
        <v>0</v>
      </c>
      <c r="G72" s="4"/>
      <c r="H72" s="37">
        <f t="shared" si="73"/>
        <v>0</v>
      </c>
      <c r="I72" s="37">
        <f t="shared" si="74"/>
        <v>0</v>
      </c>
      <c r="J72" s="167"/>
      <c r="K72" s="216"/>
    </row>
    <row r="73" spans="1:11" ht="12.9" x14ac:dyDescent="0.35">
      <c r="A73" s="154" t="s">
        <v>40</v>
      </c>
      <c r="B73" s="15"/>
      <c r="C73" s="10"/>
      <c r="D73" s="36">
        <f t="shared" si="71"/>
        <v>0</v>
      </c>
      <c r="E73" s="7"/>
      <c r="F73" s="37">
        <f t="shared" si="72"/>
        <v>0</v>
      </c>
      <c r="G73" s="4"/>
      <c r="H73" s="37">
        <f t="shared" si="73"/>
        <v>0</v>
      </c>
      <c r="I73" s="37">
        <f t="shared" si="74"/>
        <v>0</v>
      </c>
      <c r="J73" s="167"/>
      <c r="K73" s="167"/>
    </row>
    <row r="74" spans="1:11" ht="12.9" x14ac:dyDescent="0.35">
      <c r="A74" s="131" t="s">
        <v>63</v>
      </c>
      <c r="B74" s="15"/>
      <c r="C74" s="10"/>
      <c r="D74" s="64">
        <f t="shared" ref="D74:D76" si="75">IFERROR(ROUND(B74/C74,0),0)</f>
        <v>0</v>
      </c>
      <c r="E74" s="7"/>
      <c r="F74" s="37">
        <f t="shared" ref="F74:F76" si="76">+B74*E74</f>
        <v>0</v>
      </c>
      <c r="G74" s="4"/>
      <c r="H74" s="37">
        <f t="shared" ref="H74:H76" si="77">+F74*G74</f>
        <v>0</v>
      </c>
      <c r="I74" s="37">
        <f t="shared" ref="I74:I76" si="78">IFERROR(((G74*F74)+B74),0)</f>
        <v>0</v>
      </c>
      <c r="J74" s="167"/>
      <c r="K74" s="167"/>
    </row>
    <row r="75" spans="1:11" ht="12.9" x14ac:dyDescent="0.35">
      <c r="A75" s="131" t="s">
        <v>64</v>
      </c>
      <c r="B75" s="15"/>
      <c r="C75" s="10"/>
      <c r="D75" s="64">
        <f t="shared" si="75"/>
        <v>0</v>
      </c>
      <c r="E75" s="7"/>
      <c r="F75" s="37">
        <f t="shared" si="76"/>
        <v>0</v>
      </c>
      <c r="G75" s="4"/>
      <c r="H75" s="37">
        <f t="shared" si="77"/>
        <v>0</v>
      </c>
      <c r="I75" s="37">
        <f t="shared" si="78"/>
        <v>0</v>
      </c>
      <c r="J75" s="167"/>
      <c r="K75" s="167"/>
    </row>
    <row r="76" spans="1:11" ht="13.3" thickBot="1" x14ac:dyDescent="0.4">
      <c r="A76" s="132" t="s">
        <v>65</v>
      </c>
      <c r="B76" s="15"/>
      <c r="C76" s="6"/>
      <c r="D76" s="36">
        <f t="shared" si="75"/>
        <v>0</v>
      </c>
      <c r="E76" s="7"/>
      <c r="F76" s="37">
        <f t="shared" si="76"/>
        <v>0</v>
      </c>
      <c r="G76" s="4"/>
      <c r="H76" s="37">
        <f t="shared" si="77"/>
        <v>0</v>
      </c>
      <c r="I76" s="37">
        <f t="shared" si="78"/>
        <v>0</v>
      </c>
      <c r="J76" s="167"/>
      <c r="K76" s="217"/>
    </row>
    <row r="77" spans="1:11" ht="13.3" thickBot="1" x14ac:dyDescent="0.4">
      <c r="A77" s="134" t="s">
        <v>50</v>
      </c>
      <c r="B77" s="38">
        <f>SUM(B67:B76)</f>
        <v>0</v>
      </c>
      <c r="C77" s="41">
        <f>SUM(C67:C76)</f>
        <v>0</v>
      </c>
      <c r="D77" s="136"/>
      <c r="E77" s="138"/>
      <c r="F77" s="38">
        <f>SUM(F67:F76)</f>
        <v>0</v>
      </c>
      <c r="G77" s="218"/>
      <c r="H77" s="38">
        <f>SUM(H67:H76)</f>
        <v>0</v>
      </c>
      <c r="I77" s="38">
        <f>SUM(I67:I76)</f>
        <v>0</v>
      </c>
      <c r="J77" s="167"/>
      <c r="K77" s="167"/>
    </row>
    <row r="78" spans="1:11" ht="15.9" thickBot="1" x14ac:dyDescent="0.45">
      <c r="A78" s="212" t="s">
        <v>47</v>
      </c>
      <c r="B78" s="213" t="s">
        <v>18</v>
      </c>
      <c r="C78" s="214"/>
      <c r="D78" s="214"/>
      <c r="E78" s="214"/>
      <c r="F78" s="214"/>
      <c r="G78" s="214"/>
      <c r="H78" s="214"/>
      <c r="I78" s="215"/>
      <c r="J78" s="167"/>
      <c r="K78" s="167"/>
    </row>
    <row r="79" spans="1:11" ht="12.9" x14ac:dyDescent="0.35">
      <c r="A79" s="144" t="s">
        <v>33</v>
      </c>
      <c r="B79" s="14"/>
      <c r="C79" s="8"/>
      <c r="D79" s="36">
        <f t="shared" ref="D79:D86" si="79">IFERROR(ROUND(B79/C79,0),0)</f>
        <v>0</v>
      </c>
      <c r="E79" s="9"/>
      <c r="F79" s="37">
        <f t="shared" ref="F79:F86" si="80">+B79*E79</f>
        <v>0</v>
      </c>
      <c r="G79" s="4"/>
      <c r="H79" s="37">
        <f>+F79*G79</f>
        <v>0</v>
      </c>
      <c r="I79" s="37">
        <f>IFERROR(((G79*F79)+B79),0)</f>
        <v>0</v>
      </c>
      <c r="J79" s="167"/>
      <c r="K79" s="167"/>
    </row>
    <row r="80" spans="1:11" ht="12.9" x14ac:dyDescent="0.35">
      <c r="A80" s="150" t="s">
        <v>8</v>
      </c>
      <c r="B80" s="14"/>
      <c r="C80" s="8"/>
      <c r="D80" s="36">
        <f t="shared" si="79"/>
        <v>0</v>
      </c>
      <c r="E80" s="7"/>
      <c r="F80" s="37">
        <f t="shared" si="80"/>
        <v>0</v>
      </c>
      <c r="G80" s="4"/>
      <c r="H80" s="37">
        <f t="shared" ref="H80:H86" si="81">+F80*G80</f>
        <v>0</v>
      </c>
      <c r="I80" s="37">
        <f t="shared" ref="I80:I86" si="82">IFERROR(((G80*F80)+B80),0)</f>
        <v>0</v>
      </c>
      <c r="J80" s="167"/>
      <c r="K80" s="167"/>
    </row>
    <row r="81" spans="1:11" ht="12.9" x14ac:dyDescent="0.35">
      <c r="A81" s="144" t="s">
        <v>34</v>
      </c>
      <c r="B81" s="14"/>
      <c r="C81" s="8"/>
      <c r="D81" s="36">
        <f t="shared" si="79"/>
        <v>0</v>
      </c>
      <c r="E81" s="3"/>
      <c r="F81" s="37">
        <f t="shared" si="80"/>
        <v>0</v>
      </c>
      <c r="G81" s="4"/>
      <c r="H81" s="37">
        <f t="shared" si="81"/>
        <v>0</v>
      </c>
      <c r="I81" s="37">
        <f t="shared" si="82"/>
        <v>0</v>
      </c>
      <c r="J81" s="167"/>
      <c r="K81" s="167"/>
    </row>
    <row r="82" spans="1:11" ht="12.9" x14ac:dyDescent="0.35">
      <c r="A82" s="125" t="s">
        <v>9</v>
      </c>
      <c r="B82" s="14"/>
      <c r="C82" s="8"/>
      <c r="D82" s="36">
        <f t="shared" si="79"/>
        <v>0</v>
      </c>
      <c r="E82" s="7"/>
      <c r="F82" s="37">
        <f t="shared" si="80"/>
        <v>0</v>
      </c>
      <c r="G82" s="4"/>
      <c r="H82" s="37">
        <f t="shared" si="81"/>
        <v>0</v>
      </c>
      <c r="I82" s="37">
        <f t="shared" si="82"/>
        <v>0</v>
      </c>
      <c r="J82" s="167"/>
      <c r="K82" s="167"/>
    </row>
    <row r="83" spans="1:11" ht="12.9" x14ac:dyDescent="0.35">
      <c r="A83" s="153" t="s">
        <v>41</v>
      </c>
      <c r="B83" s="14"/>
      <c r="C83" s="8"/>
      <c r="D83" s="36">
        <f t="shared" si="79"/>
        <v>0</v>
      </c>
      <c r="E83" s="7"/>
      <c r="F83" s="37">
        <f t="shared" si="80"/>
        <v>0</v>
      </c>
      <c r="G83" s="4"/>
      <c r="H83" s="37">
        <f t="shared" si="81"/>
        <v>0</v>
      </c>
      <c r="I83" s="37">
        <f t="shared" si="82"/>
        <v>0</v>
      </c>
      <c r="J83" s="167"/>
      <c r="K83" s="167"/>
    </row>
    <row r="84" spans="1:11" ht="12.9" x14ac:dyDescent="0.35">
      <c r="A84" s="154" t="s">
        <v>42</v>
      </c>
      <c r="B84" s="14"/>
      <c r="C84" s="8"/>
      <c r="D84" s="36">
        <f t="shared" si="79"/>
        <v>0</v>
      </c>
      <c r="E84" s="7"/>
      <c r="F84" s="37">
        <f t="shared" si="80"/>
        <v>0</v>
      </c>
      <c r="G84" s="4"/>
      <c r="H84" s="37">
        <f t="shared" si="81"/>
        <v>0</v>
      </c>
      <c r="I84" s="37">
        <f t="shared" si="82"/>
        <v>0</v>
      </c>
      <c r="J84" s="167"/>
      <c r="K84" s="167"/>
    </row>
    <row r="85" spans="1:11" ht="12.9" x14ac:dyDescent="0.35">
      <c r="A85" s="125" t="s">
        <v>10</v>
      </c>
      <c r="B85" s="14"/>
      <c r="C85" s="8"/>
      <c r="D85" s="36">
        <f t="shared" si="79"/>
        <v>0</v>
      </c>
      <c r="E85" s="7"/>
      <c r="F85" s="37">
        <f t="shared" si="80"/>
        <v>0</v>
      </c>
      <c r="G85" s="4"/>
      <c r="H85" s="37">
        <f t="shared" si="81"/>
        <v>0</v>
      </c>
      <c r="I85" s="37">
        <f t="shared" si="82"/>
        <v>0</v>
      </c>
      <c r="J85" s="167"/>
      <c r="K85" s="167"/>
    </row>
    <row r="86" spans="1:11" ht="13.3" thickBot="1" x14ac:dyDescent="0.4">
      <c r="A86" s="132" t="s">
        <v>53</v>
      </c>
      <c r="B86" s="15"/>
      <c r="C86" s="10"/>
      <c r="D86" s="36">
        <f t="shared" si="79"/>
        <v>0</v>
      </c>
      <c r="E86" s="7"/>
      <c r="F86" s="37">
        <f t="shared" si="80"/>
        <v>0</v>
      </c>
      <c r="G86" s="11"/>
      <c r="H86" s="37">
        <f t="shared" si="81"/>
        <v>0</v>
      </c>
      <c r="I86" s="37">
        <f t="shared" si="82"/>
        <v>0</v>
      </c>
      <c r="J86" s="167"/>
      <c r="K86" s="167"/>
    </row>
    <row r="87" spans="1:11" ht="13.3" thickBot="1" x14ac:dyDescent="0.4">
      <c r="A87" s="134" t="s">
        <v>51</v>
      </c>
      <c r="B87" s="39">
        <f>SUM(B79:B86)</f>
        <v>0</v>
      </c>
      <c r="C87" s="40">
        <f>SUM(C79:C86)</f>
        <v>0</v>
      </c>
      <c r="D87" s="163"/>
      <c r="E87" s="163"/>
      <c r="F87" s="39">
        <f>SUM(F79:F86)</f>
        <v>0</v>
      </c>
      <c r="G87" s="165"/>
      <c r="H87" s="39">
        <f t="shared" ref="H87" si="83">SUM(H79:H86)</f>
        <v>0</v>
      </c>
      <c r="I87" s="39">
        <f t="shared" ref="I87" si="84">SUM(I79:I86)</f>
        <v>0</v>
      </c>
      <c r="J87" s="167"/>
      <c r="K87" s="167"/>
    </row>
    <row r="88" spans="1:11" ht="12.9" x14ac:dyDescent="0.35">
      <c r="A88" s="166" t="s">
        <v>67</v>
      </c>
      <c r="B88" s="167"/>
      <c r="C88" s="167"/>
      <c r="D88" s="167"/>
      <c r="E88" s="167"/>
      <c r="G88" s="167"/>
      <c r="H88" s="167"/>
      <c r="I88" s="167"/>
      <c r="J88" s="167"/>
      <c r="K88" s="167"/>
    </row>
    <row r="89" spans="1:11" ht="13.3" thickBot="1" x14ac:dyDescent="0.4">
      <c r="A89" s="167" t="s">
        <v>60</v>
      </c>
      <c r="B89" s="167"/>
      <c r="C89" s="167"/>
      <c r="D89" s="167"/>
      <c r="E89" s="167"/>
      <c r="G89" s="167"/>
      <c r="H89" s="167"/>
      <c r="I89" s="167"/>
      <c r="J89" s="167"/>
      <c r="K89" s="167"/>
    </row>
    <row r="90" spans="1:11" ht="12.75" customHeight="1" x14ac:dyDescent="0.35">
      <c r="A90" s="169" t="s">
        <v>59</v>
      </c>
      <c r="B90" s="170"/>
      <c r="C90" s="219" t="str">
        <f>+B66</f>
        <v>Domestic CV:  U.S. + Canada</v>
      </c>
      <c r="D90" s="220"/>
      <c r="E90" s="167"/>
      <c r="G90" s="167"/>
      <c r="H90" s="167"/>
      <c r="I90" s="167"/>
      <c r="J90" s="167"/>
      <c r="K90" s="167"/>
    </row>
    <row r="91" spans="1:11" ht="12.9" x14ac:dyDescent="0.35">
      <c r="A91" s="175"/>
      <c r="B91" s="176"/>
      <c r="C91" s="177" t="s">
        <v>38</v>
      </c>
      <c r="D91" s="178" t="s">
        <v>38</v>
      </c>
      <c r="E91" s="167"/>
      <c r="G91" s="167"/>
      <c r="H91" s="167"/>
      <c r="I91" s="167"/>
      <c r="J91" s="167"/>
      <c r="K91" s="167"/>
    </row>
    <row r="92" spans="1:11" ht="12.9" x14ac:dyDescent="0.35">
      <c r="A92" s="175"/>
      <c r="B92" s="176"/>
      <c r="C92" s="179" t="s">
        <v>32</v>
      </c>
      <c r="D92" s="180" t="s">
        <v>35</v>
      </c>
      <c r="E92" s="167"/>
      <c r="G92" s="167"/>
      <c r="H92" s="167"/>
      <c r="I92" s="167"/>
      <c r="J92" s="167"/>
      <c r="K92" s="167"/>
    </row>
    <row r="93" spans="1:11" ht="13.3" thickBot="1" x14ac:dyDescent="0.4">
      <c r="A93" s="181"/>
      <c r="B93" s="182"/>
      <c r="C93" s="20"/>
      <c r="D93" s="21"/>
      <c r="E93" s="167"/>
      <c r="G93" s="167"/>
      <c r="H93" s="167"/>
      <c r="I93" s="167"/>
      <c r="J93" s="167"/>
      <c r="K93" s="167"/>
    </row>
    <row r="94" spans="1:11" ht="13.3" thickBot="1" x14ac:dyDescent="0.4">
      <c r="A94" s="183"/>
      <c r="B94" s="183"/>
      <c r="C94" s="184"/>
      <c r="D94" s="184"/>
      <c r="E94" s="167"/>
      <c r="G94" s="167"/>
      <c r="H94" s="167"/>
      <c r="I94" s="167"/>
      <c r="J94" s="167"/>
      <c r="K94" s="167"/>
    </row>
    <row r="95" spans="1:11" ht="30" customHeight="1" x14ac:dyDescent="0.35">
      <c r="A95" s="169" t="s">
        <v>36</v>
      </c>
      <c r="B95" s="186"/>
      <c r="C95" s="221" t="str">
        <f>+B66</f>
        <v>Domestic CV:  U.S. + Canada</v>
      </c>
      <c r="D95" s="184"/>
      <c r="E95" s="167"/>
      <c r="G95" s="167"/>
      <c r="H95" s="167"/>
      <c r="I95" s="167"/>
      <c r="J95" s="167"/>
      <c r="K95" s="167"/>
    </row>
    <row r="96" spans="1:11" ht="12.9" x14ac:dyDescent="0.35">
      <c r="A96" s="190"/>
      <c r="B96" s="191"/>
      <c r="C96" s="222" t="s">
        <v>37</v>
      </c>
      <c r="D96" s="184"/>
      <c r="E96" s="167"/>
      <c r="G96" s="167"/>
      <c r="H96" s="167"/>
      <c r="I96" s="167"/>
      <c r="J96" s="167"/>
      <c r="K96" s="167"/>
    </row>
    <row r="97" spans="1:11" ht="12.9" x14ac:dyDescent="0.35">
      <c r="A97" s="194" t="s">
        <v>1</v>
      </c>
      <c r="B97" s="195"/>
      <c r="C97" s="22"/>
      <c r="D97" s="184"/>
      <c r="E97" s="167"/>
      <c r="G97" s="167"/>
      <c r="H97" s="167"/>
      <c r="I97" s="167"/>
      <c r="J97" s="167"/>
      <c r="K97" s="167"/>
    </row>
    <row r="98" spans="1:11" ht="12.9" x14ac:dyDescent="0.35">
      <c r="A98" s="194" t="s">
        <v>2</v>
      </c>
      <c r="B98" s="197"/>
      <c r="C98" s="23"/>
      <c r="D98" s="184"/>
      <c r="E98" s="167"/>
      <c r="G98" s="167"/>
      <c r="H98" s="167"/>
      <c r="I98" s="167"/>
      <c r="J98" s="167"/>
      <c r="K98" s="167"/>
    </row>
    <row r="99" spans="1:11" ht="12.9" x14ac:dyDescent="0.35">
      <c r="A99" s="194" t="s">
        <v>3</v>
      </c>
      <c r="B99" s="197"/>
      <c r="C99" s="23"/>
      <c r="D99" s="184"/>
      <c r="E99" s="185"/>
      <c r="G99" s="185"/>
      <c r="H99" s="167"/>
      <c r="I99" s="167"/>
      <c r="J99" s="167"/>
      <c r="K99" s="167"/>
    </row>
    <row r="100" spans="1:11" ht="12.9" x14ac:dyDescent="0.35">
      <c r="A100" s="194" t="s">
        <v>4</v>
      </c>
      <c r="B100" s="197"/>
      <c r="C100" s="23"/>
      <c r="D100" s="184"/>
      <c r="E100" s="185"/>
      <c r="G100" s="185"/>
      <c r="H100" s="167"/>
      <c r="I100" s="167"/>
      <c r="J100" s="167"/>
      <c r="K100" s="167"/>
    </row>
    <row r="101" spans="1:11" ht="12.9" x14ac:dyDescent="0.35">
      <c r="A101" s="194" t="s">
        <v>5</v>
      </c>
      <c r="B101" s="197"/>
      <c r="C101" s="23"/>
      <c r="D101" s="184"/>
      <c r="E101" s="185"/>
      <c r="G101" s="185"/>
      <c r="H101" s="167"/>
      <c r="I101" s="167"/>
      <c r="J101" s="167"/>
      <c r="K101" s="167"/>
    </row>
    <row r="102" spans="1:11" ht="12.9" x14ac:dyDescent="0.35">
      <c r="A102" s="194" t="s">
        <v>6</v>
      </c>
      <c r="B102" s="197"/>
      <c r="C102" s="23"/>
      <c r="D102" s="184"/>
      <c r="E102" s="185"/>
      <c r="G102" s="185"/>
      <c r="H102" s="167"/>
      <c r="I102" s="167"/>
      <c r="J102" s="167"/>
      <c r="K102" s="167"/>
    </row>
    <row r="103" spans="1:11" ht="12.9" x14ac:dyDescent="0.35">
      <c r="A103" s="198" t="s">
        <v>49</v>
      </c>
      <c r="B103" s="199"/>
      <c r="C103" s="23"/>
      <c r="D103" s="184"/>
      <c r="E103" s="185"/>
      <c r="G103" s="185"/>
      <c r="H103" s="167"/>
      <c r="I103" s="167"/>
      <c r="J103" s="167"/>
      <c r="K103" s="167"/>
    </row>
    <row r="104" spans="1:11" ht="12.9" x14ac:dyDescent="0.35">
      <c r="A104" s="200"/>
      <c r="B104" s="201" t="s">
        <v>63</v>
      </c>
      <c r="C104" s="67"/>
      <c r="D104" s="184"/>
      <c r="E104" s="185"/>
      <c r="G104" s="185"/>
      <c r="H104" s="167"/>
      <c r="I104" s="167"/>
      <c r="J104" s="167"/>
      <c r="K104" s="167"/>
    </row>
    <row r="105" spans="1:11" ht="12.9" x14ac:dyDescent="0.35">
      <c r="A105" s="200"/>
      <c r="B105" s="201" t="s">
        <v>64</v>
      </c>
      <c r="C105" s="67"/>
      <c r="D105" s="184"/>
      <c r="E105" s="185"/>
      <c r="G105" s="185"/>
      <c r="H105" s="167"/>
      <c r="I105" s="167"/>
      <c r="J105" s="167"/>
      <c r="K105" s="167"/>
    </row>
    <row r="106" spans="1:11" ht="13.3" thickBot="1" x14ac:dyDescent="0.4">
      <c r="A106" s="202" t="s">
        <v>7</v>
      </c>
      <c r="B106" s="203"/>
      <c r="C106" s="24"/>
      <c r="D106" s="184"/>
      <c r="E106" s="185"/>
      <c r="G106" s="185"/>
      <c r="H106" s="167"/>
      <c r="I106" s="167"/>
      <c r="J106" s="167"/>
      <c r="K106" s="167"/>
    </row>
    <row r="107" spans="1:11" ht="12.9" x14ac:dyDescent="0.35">
      <c r="A107" s="167"/>
      <c r="B107" s="167"/>
      <c r="C107" s="167"/>
      <c r="D107" s="184"/>
      <c r="E107" s="167"/>
      <c r="G107" s="167"/>
      <c r="H107" s="167"/>
      <c r="I107" s="167"/>
      <c r="J107" s="167"/>
      <c r="K107" s="167"/>
    </row>
    <row r="108" spans="1:11" ht="25.75" x14ac:dyDescent="0.65">
      <c r="A108" s="209" t="s">
        <v>43</v>
      </c>
      <c r="B108" s="209"/>
      <c r="C108" s="209"/>
      <c r="D108" s="209"/>
      <c r="E108" s="209"/>
      <c r="F108" s="209"/>
      <c r="G108" s="209"/>
      <c r="H108" s="210"/>
      <c r="I108" s="210"/>
      <c r="J108" s="210"/>
      <c r="K108" s="210"/>
    </row>
    <row r="109" spans="1:11" ht="13.3" thickBot="1" x14ac:dyDescent="0.4">
      <c r="A109" s="167"/>
      <c r="B109" s="167"/>
      <c r="C109" s="167"/>
      <c r="D109" s="167"/>
      <c r="E109" s="167"/>
      <c r="G109" s="167"/>
      <c r="H109" s="167"/>
      <c r="I109" s="167"/>
      <c r="J109" s="167"/>
      <c r="K109" s="167"/>
    </row>
    <row r="110" spans="1:11" ht="20.25" customHeight="1" thickBot="1" x14ac:dyDescent="0.4">
      <c r="A110" s="95" t="s">
        <v>0</v>
      </c>
      <c r="B110" s="96" t="str">
        <f>+B64</f>
        <v>Year beginning January 1, 2025 &amp; ending December 31, 2025</v>
      </c>
      <c r="C110" s="97"/>
      <c r="D110" s="97"/>
      <c r="E110" s="97"/>
      <c r="F110" s="97"/>
      <c r="G110" s="97"/>
      <c r="H110" s="97"/>
      <c r="I110" s="98"/>
    </row>
    <row r="111" spans="1:11" ht="39" thickBot="1" x14ac:dyDescent="0.35">
      <c r="A111" s="223" t="str">
        <f>+A108</f>
        <v>Asia Pacific</v>
      </c>
      <c r="B111" s="100" t="s">
        <v>12</v>
      </c>
      <c r="C111" s="101" t="s">
        <v>13</v>
      </c>
      <c r="D111" s="101" t="s">
        <v>27</v>
      </c>
      <c r="E111" s="101" t="s">
        <v>11</v>
      </c>
      <c r="F111" s="45" t="s">
        <v>55</v>
      </c>
      <c r="G111" s="103" t="s">
        <v>14</v>
      </c>
      <c r="H111" s="46" t="s">
        <v>56</v>
      </c>
      <c r="I111" s="47" t="s">
        <v>57</v>
      </c>
    </row>
    <row r="112" spans="1:11" ht="15.9" thickBot="1" x14ac:dyDescent="0.45">
      <c r="A112" s="224" t="s">
        <v>46</v>
      </c>
      <c r="B112" s="108" t="str">
        <f>+A108</f>
        <v>Asia Pacific</v>
      </c>
      <c r="C112" s="109"/>
      <c r="D112" s="48"/>
      <c r="E112" s="48"/>
      <c r="F112" s="48"/>
      <c r="G112" s="48"/>
      <c r="H112" s="48"/>
      <c r="I112" s="49"/>
    </row>
    <row r="113" spans="1:11" ht="12.9" x14ac:dyDescent="0.35">
      <c r="A113" s="112" t="s">
        <v>1</v>
      </c>
      <c r="B113" s="13"/>
      <c r="C113" s="1"/>
      <c r="D113" s="36">
        <f t="shared" ref="D113:D119" si="85">IFERROR(ROUND(B113/C113,0),0)</f>
        <v>0</v>
      </c>
      <c r="E113" s="3"/>
      <c r="F113" s="37">
        <f>+B113*E113</f>
        <v>0</v>
      </c>
      <c r="G113" s="4"/>
      <c r="H113" s="37">
        <f>+F113*G113</f>
        <v>0</v>
      </c>
      <c r="I113" s="37">
        <f>IFERROR(((G113*F113)+B113),0)</f>
        <v>0</v>
      </c>
    </row>
    <row r="114" spans="1:11" ht="12.9" x14ac:dyDescent="0.35">
      <c r="A114" s="125" t="s">
        <v>2</v>
      </c>
      <c r="B114" s="14"/>
      <c r="C114" s="2"/>
      <c r="D114" s="36">
        <f t="shared" si="85"/>
        <v>0</v>
      </c>
      <c r="E114" s="3"/>
      <c r="F114" s="37">
        <f t="shared" ref="F114:F119" si="86">+B114*E114</f>
        <v>0</v>
      </c>
      <c r="G114" s="4"/>
      <c r="H114" s="37">
        <f t="shared" ref="H114:H119" si="87">+F114*G114</f>
        <v>0</v>
      </c>
      <c r="I114" s="37">
        <f t="shared" ref="I114:I119" si="88">IFERROR(((G114*F114)+B114),0)</f>
        <v>0</v>
      </c>
    </row>
    <row r="115" spans="1:11" ht="12.9" x14ac:dyDescent="0.35">
      <c r="A115" s="125" t="s">
        <v>3</v>
      </c>
      <c r="B115" s="14"/>
      <c r="C115" s="5"/>
      <c r="D115" s="36">
        <f t="shared" si="85"/>
        <v>0</v>
      </c>
      <c r="E115" s="3"/>
      <c r="F115" s="37">
        <f t="shared" si="86"/>
        <v>0</v>
      </c>
      <c r="G115" s="4"/>
      <c r="H115" s="37">
        <f t="shared" si="87"/>
        <v>0</v>
      </c>
      <c r="I115" s="37">
        <f t="shared" si="88"/>
        <v>0</v>
      </c>
    </row>
    <row r="116" spans="1:11" ht="12.9" x14ac:dyDescent="0.35">
      <c r="A116" s="125" t="s">
        <v>4</v>
      </c>
      <c r="B116" s="14"/>
      <c r="C116" s="2"/>
      <c r="D116" s="36">
        <f t="shared" si="85"/>
        <v>0</v>
      </c>
      <c r="E116" s="3"/>
      <c r="F116" s="37">
        <f t="shared" si="86"/>
        <v>0</v>
      </c>
      <c r="G116" s="4"/>
      <c r="H116" s="37">
        <f t="shared" si="87"/>
        <v>0</v>
      </c>
      <c r="I116" s="37">
        <f t="shared" si="88"/>
        <v>0</v>
      </c>
    </row>
    <row r="117" spans="1:11" ht="12.9" x14ac:dyDescent="0.35">
      <c r="A117" s="125" t="s">
        <v>5</v>
      </c>
      <c r="B117" s="14"/>
      <c r="C117" s="2"/>
      <c r="D117" s="36">
        <f t="shared" si="85"/>
        <v>0</v>
      </c>
      <c r="E117" s="3"/>
      <c r="F117" s="37">
        <f t="shared" si="86"/>
        <v>0</v>
      </c>
      <c r="G117" s="4"/>
      <c r="H117" s="37">
        <f t="shared" si="87"/>
        <v>0</v>
      </c>
      <c r="I117" s="37">
        <f t="shared" si="88"/>
        <v>0</v>
      </c>
    </row>
    <row r="118" spans="1:11" ht="12.9" x14ac:dyDescent="0.35">
      <c r="A118" s="125" t="s">
        <v>6</v>
      </c>
      <c r="B118" s="14"/>
      <c r="C118" s="2"/>
      <c r="D118" s="36">
        <f t="shared" si="85"/>
        <v>0</v>
      </c>
      <c r="E118" s="3"/>
      <c r="F118" s="37">
        <f t="shared" si="86"/>
        <v>0</v>
      </c>
      <c r="G118" s="4"/>
      <c r="H118" s="37">
        <f t="shared" si="87"/>
        <v>0</v>
      </c>
      <c r="I118" s="37">
        <f t="shared" si="88"/>
        <v>0</v>
      </c>
    </row>
    <row r="119" spans="1:11" ht="12.9" x14ac:dyDescent="0.35">
      <c r="A119" s="154" t="s">
        <v>40</v>
      </c>
      <c r="B119" s="15"/>
      <c r="C119" s="10"/>
      <c r="D119" s="36">
        <f t="shared" si="85"/>
        <v>0</v>
      </c>
      <c r="E119" s="3"/>
      <c r="F119" s="37">
        <f t="shared" si="86"/>
        <v>0</v>
      </c>
      <c r="G119" s="4"/>
      <c r="H119" s="37">
        <f t="shared" si="87"/>
        <v>0</v>
      </c>
      <c r="I119" s="37">
        <f t="shared" si="88"/>
        <v>0</v>
      </c>
    </row>
    <row r="120" spans="1:11" ht="12.9" x14ac:dyDescent="0.35">
      <c r="A120" s="131" t="s">
        <v>63</v>
      </c>
      <c r="B120" s="15"/>
      <c r="C120" s="10"/>
      <c r="D120" s="64">
        <f t="shared" ref="D120:D122" si="89">IFERROR(ROUND(B120/C120,0),0)</f>
        <v>0</v>
      </c>
      <c r="E120" s="65"/>
      <c r="F120" s="37">
        <f t="shared" ref="F120:F122" si="90">+B120*E120</f>
        <v>0</v>
      </c>
      <c r="G120" s="4"/>
      <c r="H120" s="37">
        <f t="shared" ref="H120:H122" si="91">+F120*G120</f>
        <v>0</v>
      </c>
      <c r="I120" s="37">
        <f t="shared" ref="I120:I122" si="92">IFERROR(((G120*F120)+B120),0)</f>
        <v>0</v>
      </c>
    </row>
    <row r="121" spans="1:11" ht="12.9" x14ac:dyDescent="0.35">
      <c r="A121" s="131" t="s">
        <v>64</v>
      </c>
      <c r="B121" s="15"/>
      <c r="C121" s="10"/>
      <c r="D121" s="64">
        <f t="shared" si="89"/>
        <v>0</v>
      </c>
      <c r="E121" s="65"/>
      <c r="F121" s="37">
        <f t="shared" si="90"/>
        <v>0</v>
      </c>
      <c r="G121" s="4"/>
      <c r="H121" s="37">
        <f t="shared" si="91"/>
        <v>0</v>
      </c>
      <c r="I121" s="37">
        <f t="shared" si="92"/>
        <v>0</v>
      </c>
    </row>
    <row r="122" spans="1:11" ht="13.3" thickBot="1" x14ac:dyDescent="0.4">
      <c r="A122" s="132" t="s">
        <v>65</v>
      </c>
      <c r="B122" s="15"/>
      <c r="C122" s="6"/>
      <c r="D122" s="36">
        <f t="shared" si="89"/>
        <v>0</v>
      </c>
      <c r="E122" s="3"/>
      <c r="F122" s="37">
        <f t="shared" si="90"/>
        <v>0</v>
      </c>
      <c r="G122" s="4"/>
      <c r="H122" s="37">
        <f t="shared" si="91"/>
        <v>0</v>
      </c>
      <c r="I122" s="37">
        <f t="shared" si="92"/>
        <v>0</v>
      </c>
    </row>
    <row r="123" spans="1:11" ht="13.3" thickBot="1" x14ac:dyDescent="0.4">
      <c r="A123" s="134" t="s">
        <v>50</v>
      </c>
      <c r="B123" s="38">
        <f>SUM(B113:B122)</f>
        <v>0</v>
      </c>
      <c r="C123" s="41">
        <f>SUM(C113:C122)</f>
        <v>0</v>
      </c>
      <c r="D123" s="136"/>
      <c r="E123" s="138"/>
      <c r="F123" s="38">
        <f>SUM(F113:F122)</f>
        <v>0</v>
      </c>
      <c r="G123" s="218"/>
      <c r="H123" s="38">
        <f>SUM(H113:H122)</f>
        <v>0</v>
      </c>
      <c r="I123" s="38">
        <f>SUM(I113:I122)</f>
        <v>0</v>
      </c>
      <c r="J123" s="167"/>
      <c r="K123" s="167"/>
    </row>
    <row r="124" spans="1:11" ht="15.9" thickBot="1" x14ac:dyDescent="0.45">
      <c r="A124" s="224" t="s">
        <v>47</v>
      </c>
      <c r="B124" s="108" t="str">
        <f>+A108</f>
        <v>Asia Pacific</v>
      </c>
      <c r="C124" s="109"/>
      <c r="D124" s="109"/>
      <c r="E124" s="109"/>
      <c r="F124" s="109"/>
      <c r="G124" s="109"/>
      <c r="H124" s="109"/>
      <c r="I124" s="111"/>
    </row>
    <row r="125" spans="1:11" ht="12.9" x14ac:dyDescent="0.35">
      <c r="A125" s="144" t="s">
        <v>33</v>
      </c>
      <c r="B125" s="14"/>
      <c r="C125" s="8"/>
      <c r="D125" s="36">
        <f t="shared" ref="D125:D132" si="93">IFERROR(ROUND(B125/C125,0),0)</f>
        <v>0</v>
      </c>
      <c r="E125" s="9"/>
      <c r="F125" s="37">
        <f t="shared" ref="F125:F132" si="94">+B125*E125</f>
        <v>0</v>
      </c>
      <c r="G125" s="4"/>
      <c r="H125" s="37">
        <f>+F125*G125</f>
        <v>0</v>
      </c>
      <c r="I125" s="37">
        <f>IFERROR(((G125*F125)+B125),0)</f>
        <v>0</v>
      </c>
    </row>
    <row r="126" spans="1:11" ht="12.9" x14ac:dyDescent="0.35">
      <c r="A126" s="150" t="s">
        <v>8</v>
      </c>
      <c r="B126" s="14"/>
      <c r="C126" s="8"/>
      <c r="D126" s="36">
        <f t="shared" si="93"/>
        <v>0</v>
      </c>
      <c r="E126" s="9"/>
      <c r="F126" s="37">
        <f t="shared" si="94"/>
        <v>0</v>
      </c>
      <c r="G126" s="4"/>
      <c r="H126" s="37">
        <f t="shared" ref="H126:H132" si="95">+F126*G126</f>
        <v>0</v>
      </c>
      <c r="I126" s="37">
        <f t="shared" ref="I126:I132" si="96">IFERROR(((G126*F126)+B126),0)</f>
        <v>0</v>
      </c>
    </row>
    <row r="127" spans="1:11" ht="12.9" x14ac:dyDescent="0.35">
      <c r="A127" s="144" t="s">
        <v>34</v>
      </c>
      <c r="B127" s="14"/>
      <c r="C127" s="2"/>
      <c r="D127" s="36">
        <f t="shared" si="93"/>
        <v>0</v>
      </c>
      <c r="E127" s="3"/>
      <c r="F127" s="37">
        <f t="shared" si="94"/>
        <v>0</v>
      </c>
      <c r="G127" s="4"/>
      <c r="H127" s="37">
        <f t="shared" si="95"/>
        <v>0</v>
      </c>
      <c r="I127" s="37">
        <f t="shared" si="96"/>
        <v>0</v>
      </c>
    </row>
    <row r="128" spans="1:11" ht="12.9" x14ac:dyDescent="0.35">
      <c r="A128" s="125" t="s">
        <v>9</v>
      </c>
      <c r="B128" s="14"/>
      <c r="C128" s="8"/>
      <c r="D128" s="36">
        <f t="shared" si="93"/>
        <v>0</v>
      </c>
      <c r="E128" s="9"/>
      <c r="F128" s="37">
        <f t="shared" si="94"/>
        <v>0</v>
      </c>
      <c r="G128" s="4"/>
      <c r="H128" s="37">
        <f t="shared" si="95"/>
        <v>0</v>
      </c>
      <c r="I128" s="37">
        <f t="shared" si="96"/>
        <v>0</v>
      </c>
    </row>
    <row r="129" spans="1:11" ht="12.9" x14ac:dyDescent="0.35">
      <c r="A129" s="153" t="s">
        <v>41</v>
      </c>
      <c r="B129" s="14"/>
      <c r="C129" s="8"/>
      <c r="D129" s="36">
        <f t="shared" si="93"/>
        <v>0</v>
      </c>
      <c r="E129" s="9"/>
      <c r="F129" s="37">
        <f t="shared" si="94"/>
        <v>0</v>
      </c>
      <c r="G129" s="4"/>
      <c r="H129" s="37">
        <f t="shared" si="95"/>
        <v>0</v>
      </c>
      <c r="I129" s="37">
        <f t="shared" si="96"/>
        <v>0</v>
      </c>
    </row>
    <row r="130" spans="1:11" ht="12.9" x14ac:dyDescent="0.35">
      <c r="A130" s="154" t="s">
        <v>42</v>
      </c>
      <c r="B130" s="14"/>
      <c r="C130" s="8"/>
      <c r="D130" s="36">
        <f t="shared" si="93"/>
        <v>0</v>
      </c>
      <c r="E130" s="9"/>
      <c r="F130" s="37">
        <f t="shared" si="94"/>
        <v>0</v>
      </c>
      <c r="G130" s="4"/>
      <c r="H130" s="37">
        <f t="shared" si="95"/>
        <v>0</v>
      </c>
      <c r="I130" s="37">
        <f t="shared" si="96"/>
        <v>0</v>
      </c>
    </row>
    <row r="131" spans="1:11" ht="12.9" x14ac:dyDescent="0.35">
      <c r="A131" s="125" t="s">
        <v>10</v>
      </c>
      <c r="B131" s="14"/>
      <c r="C131" s="8"/>
      <c r="D131" s="36">
        <f t="shared" si="93"/>
        <v>0</v>
      </c>
      <c r="E131" s="9"/>
      <c r="F131" s="37">
        <f t="shared" si="94"/>
        <v>0</v>
      </c>
      <c r="G131" s="4"/>
      <c r="H131" s="37">
        <f t="shared" si="95"/>
        <v>0</v>
      </c>
      <c r="I131" s="37">
        <f t="shared" si="96"/>
        <v>0</v>
      </c>
    </row>
    <row r="132" spans="1:11" ht="13.3" thickBot="1" x14ac:dyDescent="0.4">
      <c r="A132" s="132" t="s">
        <v>53</v>
      </c>
      <c r="B132" s="15"/>
      <c r="C132" s="10"/>
      <c r="D132" s="36">
        <f t="shared" si="93"/>
        <v>0</v>
      </c>
      <c r="E132" s="12"/>
      <c r="F132" s="37">
        <f t="shared" si="94"/>
        <v>0</v>
      </c>
      <c r="G132" s="11"/>
      <c r="H132" s="37">
        <f t="shared" si="95"/>
        <v>0</v>
      </c>
      <c r="I132" s="37">
        <f t="shared" si="96"/>
        <v>0</v>
      </c>
    </row>
    <row r="133" spans="1:11" ht="13.3" thickBot="1" x14ac:dyDescent="0.4">
      <c r="A133" s="134" t="s">
        <v>51</v>
      </c>
      <c r="B133" s="39">
        <f>SUM(B125:B132)</f>
        <v>0</v>
      </c>
      <c r="C133" s="40">
        <f>SUM(C125:C132)</f>
        <v>0</v>
      </c>
      <c r="D133" s="163"/>
      <c r="E133" s="163"/>
      <c r="F133" s="39">
        <f>SUM(F125:F132)</f>
        <v>0</v>
      </c>
      <c r="G133" s="165"/>
      <c r="H133" s="39">
        <f t="shared" ref="H133" si="97">SUM(H125:H132)</f>
        <v>0</v>
      </c>
      <c r="I133" s="39">
        <f t="shared" ref="I133" si="98">SUM(I125:I132)</f>
        <v>0</v>
      </c>
      <c r="J133" s="167"/>
      <c r="K133" s="167"/>
    </row>
    <row r="134" spans="1:11" ht="12.9" x14ac:dyDescent="0.35">
      <c r="A134" s="166" t="s">
        <v>67</v>
      </c>
      <c r="B134" s="167"/>
      <c r="C134" s="167"/>
      <c r="D134" s="167"/>
      <c r="E134" s="167"/>
      <c r="G134" s="167"/>
      <c r="H134" s="167"/>
      <c r="I134" s="167"/>
      <c r="J134" s="167"/>
      <c r="K134" s="167"/>
    </row>
    <row r="135" spans="1:11" ht="13.3" thickBot="1" x14ac:dyDescent="0.4">
      <c r="A135" s="167" t="s">
        <v>60</v>
      </c>
      <c r="B135" s="167"/>
      <c r="C135" s="167"/>
      <c r="D135" s="167"/>
      <c r="E135" s="167"/>
      <c r="G135" s="167"/>
      <c r="H135" s="167"/>
      <c r="I135" s="167"/>
      <c r="J135" s="167"/>
      <c r="K135" s="167"/>
    </row>
    <row r="136" spans="1:11" ht="12.9" x14ac:dyDescent="0.35">
      <c r="A136" s="169" t="s">
        <v>59</v>
      </c>
      <c r="B136" s="170"/>
      <c r="C136" s="173" t="str">
        <f>+A108</f>
        <v>Asia Pacific</v>
      </c>
      <c r="D136" s="174"/>
      <c r="E136" s="167"/>
      <c r="G136" s="167"/>
      <c r="H136" s="167"/>
      <c r="I136" s="167"/>
      <c r="J136" s="167"/>
      <c r="K136" s="167"/>
    </row>
    <row r="137" spans="1:11" ht="12.9" x14ac:dyDescent="0.35">
      <c r="A137" s="175"/>
      <c r="B137" s="176"/>
      <c r="C137" s="177" t="s">
        <v>38</v>
      </c>
      <c r="D137" s="178" t="s">
        <v>38</v>
      </c>
      <c r="E137" s="167"/>
      <c r="G137" s="167"/>
      <c r="H137" s="167"/>
      <c r="I137" s="167"/>
      <c r="J137" s="167"/>
      <c r="K137" s="167"/>
    </row>
    <row r="138" spans="1:11" ht="12.9" x14ac:dyDescent="0.35">
      <c r="A138" s="175"/>
      <c r="B138" s="176"/>
      <c r="C138" s="179" t="s">
        <v>32</v>
      </c>
      <c r="D138" s="180" t="s">
        <v>35</v>
      </c>
      <c r="E138" s="167"/>
      <c r="G138" s="167"/>
      <c r="H138" s="167"/>
      <c r="I138" s="167"/>
      <c r="J138" s="167"/>
      <c r="K138" s="167"/>
    </row>
    <row r="139" spans="1:11" ht="13.3" thickBot="1" x14ac:dyDescent="0.4">
      <c r="A139" s="181"/>
      <c r="B139" s="182"/>
      <c r="C139" s="20"/>
      <c r="D139" s="21"/>
      <c r="E139" s="167"/>
      <c r="G139" s="167"/>
      <c r="H139" s="167"/>
      <c r="I139" s="167"/>
      <c r="J139" s="167"/>
      <c r="K139" s="167"/>
    </row>
    <row r="140" spans="1:11" ht="13.3" thickBot="1" x14ac:dyDescent="0.4">
      <c r="A140" s="183"/>
      <c r="B140" s="183"/>
      <c r="C140" s="167"/>
      <c r="D140" s="184"/>
      <c r="E140" s="167"/>
      <c r="G140" s="167"/>
      <c r="H140" s="167"/>
      <c r="I140" s="167"/>
      <c r="J140" s="167"/>
      <c r="K140" s="167"/>
    </row>
    <row r="141" spans="1:11" ht="12.9" x14ac:dyDescent="0.35">
      <c r="A141" s="169" t="s">
        <v>36</v>
      </c>
      <c r="B141" s="186"/>
      <c r="C141" s="188" t="str">
        <f>+A108</f>
        <v>Asia Pacific</v>
      </c>
      <c r="D141" s="184"/>
      <c r="E141" s="185"/>
      <c r="G141" s="185"/>
      <c r="H141" s="167"/>
      <c r="I141" s="167"/>
      <c r="J141" s="167"/>
      <c r="K141" s="167"/>
    </row>
    <row r="142" spans="1:11" ht="12.9" x14ac:dyDescent="0.35">
      <c r="A142" s="190"/>
      <c r="B142" s="191"/>
      <c r="C142" s="193" t="s">
        <v>37</v>
      </c>
      <c r="D142" s="184"/>
      <c r="E142" s="185"/>
      <c r="G142" s="185"/>
      <c r="H142" s="167"/>
      <c r="I142" s="167"/>
      <c r="J142" s="167"/>
      <c r="K142" s="167"/>
    </row>
    <row r="143" spans="1:11" ht="12.9" x14ac:dyDescent="0.35">
      <c r="A143" s="194" t="s">
        <v>1</v>
      </c>
      <c r="B143" s="195"/>
      <c r="C143" s="25"/>
      <c r="E143" s="185"/>
      <c r="G143" s="185"/>
      <c r="H143" s="167"/>
      <c r="I143" s="167"/>
      <c r="J143" s="167"/>
      <c r="K143" s="167"/>
    </row>
    <row r="144" spans="1:11" ht="12.9" x14ac:dyDescent="0.35">
      <c r="A144" s="194" t="s">
        <v>2</v>
      </c>
      <c r="B144" s="197"/>
      <c r="C144" s="26"/>
      <c r="E144" s="185"/>
      <c r="G144" s="185"/>
      <c r="H144" s="167"/>
      <c r="I144" s="167"/>
      <c r="J144" s="167"/>
      <c r="K144" s="167"/>
    </row>
    <row r="145" spans="1:11" ht="12.9" x14ac:dyDescent="0.35">
      <c r="A145" s="194" t="s">
        <v>3</v>
      </c>
      <c r="B145" s="197"/>
      <c r="C145" s="26"/>
      <c r="E145" s="185"/>
      <c r="G145" s="185"/>
      <c r="H145" s="167"/>
      <c r="I145" s="167"/>
      <c r="J145" s="167"/>
      <c r="K145" s="167"/>
    </row>
    <row r="146" spans="1:11" ht="12.9" x14ac:dyDescent="0.35">
      <c r="A146" s="194" t="s">
        <v>4</v>
      </c>
      <c r="B146" s="197"/>
      <c r="C146" s="26"/>
      <c r="E146" s="185"/>
      <c r="G146" s="185"/>
      <c r="H146" s="167"/>
      <c r="I146" s="167"/>
      <c r="J146" s="167"/>
      <c r="K146" s="167"/>
    </row>
    <row r="147" spans="1:11" ht="12.9" x14ac:dyDescent="0.35">
      <c r="A147" s="194" t="s">
        <v>5</v>
      </c>
      <c r="B147" s="197"/>
      <c r="C147" s="26"/>
      <c r="E147" s="185"/>
      <c r="G147" s="185"/>
      <c r="H147" s="167"/>
      <c r="I147" s="167"/>
      <c r="J147" s="167"/>
      <c r="K147" s="167"/>
    </row>
    <row r="148" spans="1:11" ht="12.9" x14ac:dyDescent="0.35">
      <c r="A148" s="194" t="s">
        <v>6</v>
      </c>
      <c r="B148" s="197"/>
      <c r="C148" s="26"/>
      <c r="E148" s="185"/>
      <c r="G148" s="185"/>
      <c r="H148" s="167"/>
      <c r="I148" s="167"/>
      <c r="J148" s="167"/>
      <c r="K148" s="167"/>
    </row>
    <row r="149" spans="1:11" ht="12.9" x14ac:dyDescent="0.35">
      <c r="A149" s="198" t="s">
        <v>49</v>
      </c>
      <c r="B149" s="199"/>
      <c r="C149" s="26"/>
      <c r="D149" s="184"/>
      <c r="E149" s="185"/>
      <c r="G149" s="185"/>
      <c r="H149" s="167"/>
      <c r="I149" s="167"/>
      <c r="J149" s="167"/>
      <c r="K149" s="167"/>
    </row>
    <row r="150" spans="1:11" ht="12.9" x14ac:dyDescent="0.35">
      <c r="A150" s="200"/>
      <c r="B150" s="201" t="s">
        <v>63</v>
      </c>
      <c r="C150" s="68"/>
      <c r="D150" s="184"/>
      <c r="E150" s="185"/>
      <c r="G150" s="185"/>
      <c r="H150" s="167"/>
      <c r="I150" s="167"/>
      <c r="J150" s="167"/>
      <c r="K150" s="167"/>
    </row>
    <row r="151" spans="1:11" ht="12.9" x14ac:dyDescent="0.35">
      <c r="A151" s="200"/>
      <c r="B151" s="201" t="s">
        <v>64</v>
      </c>
      <c r="C151" s="68"/>
      <c r="D151" s="184"/>
      <c r="E151" s="185"/>
      <c r="G151" s="185"/>
      <c r="H151" s="167"/>
      <c r="I151" s="167"/>
      <c r="J151" s="167"/>
      <c r="K151" s="167"/>
    </row>
    <row r="152" spans="1:11" ht="13.3" thickBot="1" x14ac:dyDescent="0.4">
      <c r="A152" s="202" t="s">
        <v>7</v>
      </c>
      <c r="B152" s="203"/>
      <c r="C152" s="27"/>
      <c r="E152" s="185"/>
      <c r="G152" s="185"/>
      <c r="H152" s="167"/>
      <c r="I152" s="167"/>
      <c r="J152" s="167"/>
      <c r="K152" s="167"/>
    </row>
    <row r="154" spans="1:11" ht="25.75" x14ac:dyDescent="0.65">
      <c r="A154" s="209" t="s">
        <v>45</v>
      </c>
      <c r="B154" s="209"/>
      <c r="C154" s="209"/>
      <c r="D154" s="209"/>
      <c r="E154" s="209"/>
      <c r="F154" s="209"/>
      <c r="G154" s="209"/>
      <c r="H154" s="210"/>
      <c r="I154" s="210"/>
      <c r="J154" s="210"/>
      <c r="K154" s="210"/>
    </row>
    <row r="155" spans="1:11" ht="13.3" thickBot="1" x14ac:dyDescent="0.4">
      <c r="A155" s="167"/>
      <c r="B155" s="167"/>
      <c r="C155" s="167"/>
      <c r="D155" s="167"/>
      <c r="E155" s="167"/>
      <c r="G155" s="167"/>
      <c r="H155" s="167"/>
      <c r="I155" s="167"/>
      <c r="J155" s="167"/>
      <c r="K155" s="167"/>
    </row>
    <row r="156" spans="1:11" ht="13.3" thickBot="1" x14ac:dyDescent="0.4">
      <c r="A156" s="95" t="s">
        <v>0</v>
      </c>
      <c r="B156" s="96" t="str">
        <f>+B110</f>
        <v>Year beginning January 1, 2025 &amp; ending December 31, 2025</v>
      </c>
      <c r="C156" s="97"/>
      <c r="D156" s="97"/>
      <c r="E156" s="97"/>
      <c r="F156" s="97"/>
      <c r="G156" s="97"/>
      <c r="H156" s="97"/>
      <c r="I156" s="98"/>
    </row>
    <row r="157" spans="1:11" ht="39" thickBot="1" x14ac:dyDescent="0.35">
      <c r="A157" s="225" t="str">
        <f>+A154</f>
        <v>Europe, Middle East and Africa</v>
      </c>
      <c r="B157" s="100" t="s">
        <v>12</v>
      </c>
      <c r="C157" s="101" t="s">
        <v>13</v>
      </c>
      <c r="D157" s="101" t="s">
        <v>27</v>
      </c>
      <c r="E157" s="101" t="s">
        <v>11</v>
      </c>
      <c r="F157" s="45" t="s">
        <v>55</v>
      </c>
      <c r="G157" s="103" t="s">
        <v>14</v>
      </c>
      <c r="H157" s="46" t="s">
        <v>56</v>
      </c>
      <c r="I157" s="47" t="s">
        <v>57</v>
      </c>
    </row>
    <row r="158" spans="1:11" ht="15.9" thickBot="1" x14ac:dyDescent="0.45">
      <c r="A158" s="224" t="s">
        <v>46</v>
      </c>
      <c r="B158" s="108" t="str">
        <f>+A154</f>
        <v>Europe, Middle East and Africa</v>
      </c>
      <c r="C158" s="109"/>
      <c r="D158" s="109"/>
      <c r="E158" s="109"/>
      <c r="F158" s="109"/>
      <c r="G158" s="109"/>
      <c r="H158" s="109"/>
      <c r="I158" s="111"/>
    </row>
    <row r="159" spans="1:11" ht="12.9" x14ac:dyDescent="0.35">
      <c r="A159" s="112" t="s">
        <v>1</v>
      </c>
      <c r="B159" s="13"/>
      <c r="C159" s="1"/>
      <c r="D159" s="36">
        <f t="shared" ref="D159:D168" si="99">IFERROR(ROUND(B159/C159,0),0)</f>
        <v>0</v>
      </c>
      <c r="E159" s="3"/>
      <c r="F159" s="37">
        <f>+B159*E159</f>
        <v>0</v>
      </c>
      <c r="G159" s="4"/>
      <c r="H159" s="37">
        <f>+F159*G159</f>
        <v>0</v>
      </c>
      <c r="I159" s="37">
        <f>IFERROR(((G159*F159)+B159),0)</f>
        <v>0</v>
      </c>
    </row>
    <row r="160" spans="1:11" ht="12.9" x14ac:dyDescent="0.35">
      <c r="A160" s="125" t="s">
        <v>2</v>
      </c>
      <c r="B160" s="14"/>
      <c r="C160" s="2"/>
      <c r="D160" s="36">
        <f t="shared" si="99"/>
        <v>0</v>
      </c>
      <c r="E160" s="3"/>
      <c r="F160" s="37">
        <f t="shared" ref="F160:F168" si="100">+B160*E160</f>
        <v>0</v>
      </c>
      <c r="G160" s="4"/>
      <c r="H160" s="37">
        <f t="shared" ref="H160:H168" si="101">+F160*G160</f>
        <v>0</v>
      </c>
      <c r="I160" s="37">
        <f t="shared" ref="I160:I168" si="102">IFERROR(((G160*F160)+B160),0)</f>
        <v>0</v>
      </c>
    </row>
    <row r="161" spans="1:11" ht="12.9" x14ac:dyDescent="0.35">
      <c r="A161" s="125" t="s">
        <v>3</v>
      </c>
      <c r="B161" s="14"/>
      <c r="C161" s="5"/>
      <c r="D161" s="36">
        <f t="shared" si="99"/>
        <v>0</v>
      </c>
      <c r="E161" s="3"/>
      <c r="F161" s="37">
        <f t="shared" si="100"/>
        <v>0</v>
      </c>
      <c r="G161" s="4"/>
      <c r="H161" s="37">
        <f t="shared" si="101"/>
        <v>0</v>
      </c>
      <c r="I161" s="37">
        <f t="shared" si="102"/>
        <v>0</v>
      </c>
    </row>
    <row r="162" spans="1:11" ht="12.9" x14ac:dyDescent="0.35">
      <c r="A162" s="125" t="s">
        <v>4</v>
      </c>
      <c r="B162" s="14"/>
      <c r="C162" s="2"/>
      <c r="D162" s="36">
        <f t="shared" si="99"/>
        <v>0</v>
      </c>
      <c r="E162" s="3"/>
      <c r="F162" s="37">
        <f t="shared" si="100"/>
        <v>0</v>
      </c>
      <c r="G162" s="4"/>
      <c r="H162" s="37">
        <f t="shared" si="101"/>
        <v>0</v>
      </c>
      <c r="I162" s="37">
        <f t="shared" si="102"/>
        <v>0</v>
      </c>
    </row>
    <row r="163" spans="1:11" ht="12.9" x14ac:dyDescent="0.35">
      <c r="A163" s="125" t="s">
        <v>5</v>
      </c>
      <c r="B163" s="14"/>
      <c r="C163" s="2"/>
      <c r="D163" s="36">
        <f t="shared" si="99"/>
        <v>0</v>
      </c>
      <c r="E163" s="3"/>
      <c r="F163" s="37">
        <f t="shared" si="100"/>
        <v>0</v>
      </c>
      <c r="G163" s="4"/>
      <c r="H163" s="37">
        <f t="shared" si="101"/>
        <v>0</v>
      </c>
      <c r="I163" s="37">
        <f t="shared" si="102"/>
        <v>0</v>
      </c>
    </row>
    <row r="164" spans="1:11" ht="12.9" x14ac:dyDescent="0.35">
      <c r="A164" s="125" t="s">
        <v>6</v>
      </c>
      <c r="B164" s="14"/>
      <c r="C164" s="2"/>
      <c r="D164" s="36">
        <f t="shared" si="99"/>
        <v>0</v>
      </c>
      <c r="E164" s="3"/>
      <c r="F164" s="37">
        <f t="shared" si="100"/>
        <v>0</v>
      </c>
      <c r="G164" s="4"/>
      <c r="H164" s="37">
        <f t="shared" si="101"/>
        <v>0</v>
      </c>
      <c r="I164" s="37">
        <f t="shared" si="102"/>
        <v>0</v>
      </c>
    </row>
    <row r="165" spans="1:11" ht="12.9" x14ac:dyDescent="0.35">
      <c r="A165" s="154" t="s">
        <v>40</v>
      </c>
      <c r="B165" s="15"/>
      <c r="C165" s="10"/>
      <c r="D165" s="36">
        <f t="shared" si="99"/>
        <v>0</v>
      </c>
      <c r="E165" s="3"/>
      <c r="F165" s="37">
        <f t="shared" si="100"/>
        <v>0</v>
      </c>
      <c r="G165" s="4"/>
      <c r="H165" s="37">
        <f t="shared" si="101"/>
        <v>0</v>
      </c>
      <c r="I165" s="37">
        <f t="shared" si="102"/>
        <v>0</v>
      </c>
    </row>
    <row r="166" spans="1:11" ht="12.9" x14ac:dyDescent="0.35">
      <c r="A166" s="131" t="s">
        <v>63</v>
      </c>
      <c r="B166" s="15"/>
      <c r="C166" s="10"/>
      <c r="D166" s="64">
        <f t="shared" ref="D166:D167" si="103">IFERROR(ROUND(B166/C166,0),0)</f>
        <v>0</v>
      </c>
      <c r="E166" s="65"/>
      <c r="F166" s="37">
        <f t="shared" ref="F166:F167" si="104">+B166*E166</f>
        <v>0</v>
      </c>
      <c r="G166" s="4"/>
      <c r="H166" s="37">
        <f t="shared" ref="H166:H167" si="105">+F166*G166</f>
        <v>0</v>
      </c>
      <c r="I166" s="37">
        <f t="shared" ref="I166:I167" si="106">IFERROR(((G166*F166)+B166),0)</f>
        <v>0</v>
      </c>
    </row>
    <row r="167" spans="1:11" ht="12.9" x14ac:dyDescent="0.35">
      <c r="A167" s="131" t="s">
        <v>64</v>
      </c>
      <c r="B167" s="15"/>
      <c r="C167" s="10"/>
      <c r="D167" s="64">
        <f t="shared" si="103"/>
        <v>0</v>
      </c>
      <c r="E167" s="65"/>
      <c r="F167" s="37">
        <f t="shared" si="104"/>
        <v>0</v>
      </c>
      <c r="G167" s="4"/>
      <c r="H167" s="37">
        <f t="shared" si="105"/>
        <v>0</v>
      </c>
      <c r="I167" s="37">
        <f t="shared" si="106"/>
        <v>0</v>
      </c>
    </row>
    <row r="168" spans="1:11" ht="13.3" thickBot="1" x14ac:dyDescent="0.4">
      <c r="A168" s="132" t="s">
        <v>65</v>
      </c>
      <c r="B168" s="15"/>
      <c r="C168" s="6"/>
      <c r="D168" s="36">
        <f t="shared" si="99"/>
        <v>0</v>
      </c>
      <c r="E168" s="3"/>
      <c r="F168" s="37">
        <f t="shared" si="100"/>
        <v>0</v>
      </c>
      <c r="G168" s="4"/>
      <c r="H168" s="37">
        <f t="shared" si="101"/>
        <v>0</v>
      </c>
      <c r="I168" s="37">
        <f t="shared" si="102"/>
        <v>0</v>
      </c>
    </row>
    <row r="169" spans="1:11" ht="13.3" thickBot="1" x14ac:dyDescent="0.4">
      <c r="A169" s="134" t="s">
        <v>50</v>
      </c>
      <c r="B169" s="38">
        <f>SUM(B159:B168)</f>
        <v>0</v>
      </c>
      <c r="C169" s="41">
        <f>SUM(C159:C168)</f>
        <v>0</v>
      </c>
      <c r="D169" s="136"/>
      <c r="E169" s="138"/>
      <c r="F169" s="38">
        <f>SUM(F159:F168)</f>
        <v>0</v>
      </c>
      <c r="G169" s="218"/>
      <c r="H169" s="38">
        <f>SUM(H159:H168)</f>
        <v>0</v>
      </c>
      <c r="I169" s="38">
        <f>SUM(I159:I168)</f>
        <v>0</v>
      </c>
      <c r="J169" s="167"/>
      <c r="K169" s="167"/>
    </row>
    <row r="170" spans="1:11" ht="15.9" thickBot="1" x14ac:dyDescent="0.45">
      <c r="A170" s="224" t="s">
        <v>47</v>
      </c>
      <c r="B170" s="108" t="str">
        <f>+A154</f>
        <v>Europe, Middle East and Africa</v>
      </c>
      <c r="C170" s="109"/>
      <c r="D170" s="109"/>
      <c r="E170" s="109"/>
      <c r="F170" s="109"/>
      <c r="G170" s="109"/>
      <c r="H170" s="109"/>
      <c r="I170" s="111"/>
    </row>
    <row r="171" spans="1:11" ht="12.9" x14ac:dyDescent="0.35">
      <c r="A171" s="144" t="s">
        <v>33</v>
      </c>
      <c r="B171" s="14"/>
      <c r="C171" s="8"/>
      <c r="D171" s="36">
        <f t="shared" ref="D171:D178" si="107">IFERROR(ROUND(B171/C171,0),0)</f>
        <v>0</v>
      </c>
      <c r="E171" s="9"/>
      <c r="F171" s="37">
        <f t="shared" ref="F171:F178" si="108">+B171*E171</f>
        <v>0</v>
      </c>
      <c r="G171" s="4"/>
      <c r="H171" s="37">
        <f>+F171*G171</f>
        <v>0</v>
      </c>
      <c r="I171" s="37">
        <f>IFERROR(((G171*F171)+B171),0)</f>
        <v>0</v>
      </c>
    </row>
    <row r="172" spans="1:11" ht="12.9" x14ac:dyDescent="0.35">
      <c r="A172" s="150" t="s">
        <v>8</v>
      </c>
      <c r="B172" s="14"/>
      <c r="C172" s="8"/>
      <c r="D172" s="36">
        <f t="shared" si="107"/>
        <v>0</v>
      </c>
      <c r="E172" s="9"/>
      <c r="F172" s="37">
        <f t="shared" si="108"/>
        <v>0</v>
      </c>
      <c r="G172" s="4"/>
      <c r="H172" s="37">
        <f t="shared" ref="H172:H178" si="109">+F172*G172</f>
        <v>0</v>
      </c>
      <c r="I172" s="37">
        <f t="shared" ref="I172:I178" si="110">IFERROR(((G172*F172)+B172),0)</f>
        <v>0</v>
      </c>
    </row>
    <row r="173" spans="1:11" ht="12.9" x14ac:dyDescent="0.35">
      <c r="A173" s="144" t="s">
        <v>34</v>
      </c>
      <c r="B173" s="14"/>
      <c r="C173" s="8"/>
      <c r="D173" s="36">
        <f t="shared" si="107"/>
        <v>0</v>
      </c>
      <c r="E173" s="9"/>
      <c r="F173" s="37">
        <f t="shared" si="108"/>
        <v>0</v>
      </c>
      <c r="G173" s="4"/>
      <c r="H173" s="37">
        <f t="shared" si="109"/>
        <v>0</v>
      </c>
      <c r="I173" s="37">
        <f t="shared" si="110"/>
        <v>0</v>
      </c>
    </row>
    <row r="174" spans="1:11" ht="12.9" x14ac:dyDescent="0.35">
      <c r="A174" s="125" t="s">
        <v>9</v>
      </c>
      <c r="B174" s="14"/>
      <c r="C174" s="8"/>
      <c r="D174" s="36">
        <f t="shared" si="107"/>
        <v>0</v>
      </c>
      <c r="E174" s="9"/>
      <c r="F174" s="37">
        <f t="shared" si="108"/>
        <v>0</v>
      </c>
      <c r="G174" s="4"/>
      <c r="H174" s="37">
        <f t="shared" si="109"/>
        <v>0</v>
      </c>
      <c r="I174" s="37">
        <f t="shared" si="110"/>
        <v>0</v>
      </c>
    </row>
    <row r="175" spans="1:11" ht="12.9" x14ac:dyDescent="0.35">
      <c r="A175" s="153" t="s">
        <v>41</v>
      </c>
      <c r="B175" s="14"/>
      <c r="C175" s="8"/>
      <c r="D175" s="36">
        <f t="shared" si="107"/>
        <v>0</v>
      </c>
      <c r="E175" s="9"/>
      <c r="F175" s="37">
        <f t="shared" si="108"/>
        <v>0</v>
      </c>
      <c r="G175" s="4"/>
      <c r="H175" s="37">
        <f t="shared" si="109"/>
        <v>0</v>
      </c>
      <c r="I175" s="37">
        <f t="shared" si="110"/>
        <v>0</v>
      </c>
    </row>
    <row r="176" spans="1:11" ht="12.9" x14ac:dyDescent="0.35">
      <c r="A176" s="154" t="s">
        <v>42</v>
      </c>
      <c r="B176" s="14"/>
      <c r="C176" s="8"/>
      <c r="D176" s="36">
        <f t="shared" si="107"/>
        <v>0</v>
      </c>
      <c r="E176" s="9"/>
      <c r="F176" s="37">
        <f t="shared" si="108"/>
        <v>0</v>
      </c>
      <c r="G176" s="4"/>
      <c r="H176" s="37">
        <f t="shared" si="109"/>
        <v>0</v>
      </c>
      <c r="I176" s="37">
        <f t="shared" si="110"/>
        <v>0</v>
      </c>
    </row>
    <row r="177" spans="1:11" ht="12.9" x14ac:dyDescent="0.35">
      <c r="A177" s="125" t="s">
        <v>10</v>
      </c>
      <c r="B177" s="14"/>
      <c r="C177" s="8"/>
      <c r="D177" s="36">
        <f t="shared" si="107"/>
        <v>0</v>
      </c>
      <c r="E177" s="9"/>
      <c r="F177" s="37">
        <f t="shared" si="108"/>
        <v>0</v>
      </c>
      <c r="G177" s="4"/>
      <c r="H177" s="37">
        <f t="shared" si="109"/>
        <v>0</v>
      </c>
      <c r="I177" s="37">
        <f t="shared" si="110"/>
        <v>0</v>
      </c>
    </row>
    <row r="178" spans="1:11" ht="13.3" thickBot="1" x14ac:dyDescent="0.4">
      <c r="A178" s="132" t="s">
        <v>53</v>
      </c>
      <c r="B178" s="15"/>
      <c r="C178" s="10"/>
      <c r="D178" s="36">
        <f t="shared" si="107"/>
        <v>0</v>
      </c>
      <c r="E178" s="12"/>
      <c r="F178" s="37">
        <f t="shared" si="108"/>
        <v>0</v>
      </c>
      <c r="G178" s="11"/>
      <c r="H178" s="37">
        <f t="shared" si="109"/>
        <v>0</v>
      </c>
      <c r="I178" s="37">
        <f t="shared" si="110"/>
        <v>0</v>
      </c>
    </row>
    <row r="179" spans="1:11" ht="13.3" thickBot="1" x14ac:dyDescent="0.4">
      <c r="A179" s="134" t="s">
        <v>51</v>
      </c>
      <c r="B179" s="39">
        <f>SUM(B171:B178)</f>
        <v>0</v>
      </c>
      <c r="C179" s="40">
        <f>SUM(C171:C178)</f>
        <v>0</v>
      </c>
      <c r="D179" s="163"/>
      <c r="E179" s="163"/>
      <c r="F179" s="39">
        <f>SUM(F171:F178)</f>
        <v>0</v>
      </c>
      <c r="G179" s="165"/>
      <c r="H179" s="39">
        <f t="shared" ref="H179" si="111">SUM(H171:H178)</f>
        <v>0</v>
      </c>
      <c r="I179" s="39">
        <f t="shared" ref="I179" si="112">SUM(I171:I178)</f>
        <v>0</v>
      </c>
      <c r="J179" s="167"/>
      <c r="K179" s="167"/>
    </row>
    <row r="180" spans="1:11" ht="12.9" x14ac:dyDescent="0.35">
      <c r="A180" s="166" t="s">
        <v>67</v>
      </c>
      <c r="B180" s="167"/>
      <c r="C180" s="167"/>
      <c r="D180" s="167"/>
      <c r="E180" s="167"/>
      <c r="G180" s="167"/>
      <c r="H180" s="167"/>
      <c r="I180" s="167"/>
      <c r="J180" s="167"/>
      <c r="K180" s="167"/>
    </row>
    <row r="181" spans="1:11" ht="13.3" thickBot="1" x14ac:dyDescent="0.4">
      <c r="A181" s="167" t="s">
        <v>60</v>
      </c>
      <c r="B181" s="167"/>
      <c r="C181" s="167"/>
      <c r="D181" s="167"/>
      <c r="E181" s="167"/>
      <c r="G181" s="167"/>
      <c r="H181" s="167"/>
      <c r="I181" s="167"/>
      <c r="J181" s="167"/>
      <c r="K181" s="167"/>
    </row>
    <row r="182" spans="1:11" ht="12.75" customHeight="1" x14ac:dyDescent="0.35">
      <c r="A182" s="169" t="s">
        <v>59</v>
      </c>
      <c r="B182" s="170"/>
      <c r="C182" s="173" t="str">
        <f>+A154</f>
        <v>Europe, Middle East and Africa</v>
      </c>
      <c r="D182" s="174"/>
      <c r="E182" s="167"/>
      <c r="G182" s="167"/>
      <c r="H182" s="167"/>
      <c r="I182" s="167"/>
      <c r="J182" s="167"/>
      <c r="K182" s="167"/>
    </row>
    <row r="183" spans="1:11" ht="12.9" x14ac:dyDescent="0.35">
      <c r="A183" s="175"/>
      <c r="B183" s="176"/>
      <c r="C183" s="177" t="s">
        <v>38</v>
      </c>
      <c r="D183" s="178" t="s">
        <v>38</v>
      </c>
      <c r="E183" s="167"/>
      <c r="G183" s="167"/>
      <c r="H183" s="167"/>
      <c r="I183" s="167"/>
      <c r="J183" s="167"/>
      <c r="K183" s="167"/>
    </row>
    <row r="184" spans="1:11" ht="12.9" x14ac:dyDescent="0.35">
      <c r="A184" s="175"/>
      <c r="B184" s="176"/>
      <c r="C184" s="179" t="s">
        <v>32</v>
      </c>
      <c r="D184" s="180" t="s">
        <v>35</v>
      </c>
      <c r="E184" s="167"/>
      <c r="G184" s="167"/>
      <c r="H184" s="167"/>
      <c r="I184" s="167"/>
      <c r="J184" s="167"/>
      <c r="K184" s="167"/>
    </row>
    <row r="185" spans="1:11" ht="13.3" thickBot="1" x14ac:dyDescent="0.4">
      <c r="A185" s="181"/>
      <c r="B185" s="182"/>
      <c r="C185" s="20"/>
      <c r="D185" s="21"/>
      <c r="H185" s="167"/>
      <c r="I185" s="167"/>
      <c r="J185" s="167"/>
      <c r="K185" s="167"/>
    </row>
    <row r="186" spans="1:11" ht="13.3" thickBot="1" x14ac:dyDescent="0.4">
      <c r="A186" s="183"/>
      <c r="B186" s="183"/>
      <c r="C186" s="167"/>
      <c r="D186" s="184"/>
      <c r="E186" s="185"/>
      <c r="G186" s="185"/>
      <c r="H186" s="167"/>
      <c r="I186" s="167"/>
      <c r="J186" s="167"/>
      <c r="K186" s="167"/>
    </row>
    <row r="187" spans="1:11" ht="28.5" customHeight="1" x14ac:dyDescent="0.35">
      <c r="A187" s="169" t="s">
        <v>36</v>
      </c>
      <c r="B187" s="186"/>
      <c r="C187" s="226" t="str">
        <f>+A154</f>
        <v>Europe, Middle East and Africa</v>
      </c>
      <c r="D187" s="184"/>
      <c r="E187" s="185"/>
      <c r="G187" s="185"/>
      <c r="H187" s="167"/>
      <c r="I187" s="167"/>
      <c r="J187" s="167"/>
      <c r="K187" s="167"/>
    </row>
    <row r="188" spans="1:11" ht="12.9" x14ac:dyDescent="0.35">
      <c r="A188" s="190"/>
      <c r="B188" s="191"/>
      <c r="C188" s="193" t="s">
        <v>37</v>
      </c>
      <c r="D188" s="184"/>
      <c r="E188" s="185"/>
      <c r="G188" s="185"/>
      <c r="H188" s="167"/>
      <c r="I188" s="167"/>
      <c r="J188" s="167"/>
      <c r="K188" s="167"/>
    </row>
    <row r="189" spans="1:11" ht="12.9" x14ac:dyDescent="0.35">
      <c r="A189" s="194" t="s">
        <v>1</v>
      </c>
      <c r="B189" s="195"/>
      <c r="C189" s="25"/>
      <c r="E189" s="185"/>
      <c r="G189" s="185"/>
      <c r="H189" s="167"/>
      <c r="I189" s="167"/>
      <c r="J189" s="167"/>
      <c r="K189" s="167"/>
    </row>
    <row r="190" spans="1:11" ht="12.9" x14ac:dyDescent="0.35">
      <c r="A190" s="194" t="s">
        <v>2</v>
      </c>
      <c r="B190" s="197"/>
      <c r="C190" s="26"/>
      <c r="E190" s="185"/>
      <c r="G190" s="185"/>
      <c r="H190" s="167"/>
      <c r="I190" s="167"/>
      <c r="J190" s="167"/>
      <c r="K190" s="167"/>
    </row>
    <row r="191" spans="1:11" ht="12.9" x14ac:dyDescent="0.35">
      <c r="A191" s="194" t="s">
        <v>3</v>
      </c>
      <c r="B191" s="197"/>
      <c r="C191" s="26"/>
      <c r="E191" s="185"/>
      <c r="G191" s="185"/>
      <c r="H191" s="167"/>
      <c r="I191" s="167"/>
      <c r="J191" s="167"/>
      <c r="K191" s="167"/>
    </row>
    <row r="192" spans="1:11" ht="12.9" x14ac:dyDescent="0.35">
      <c r="A192" s="194" t="s">
        <v>4</v>
      </c>
      <c r="B192" s="197"/>
      <c r="C192" s="26"/>
      <c r="E192" s="185"/>
      <c r="G192" s="185"/>
      <c r="H192" s="167"/>
      <c r="I192" s="167"/>
      <c r="J192" s="167"/>
      <c r="K192" s="167"/>
    </row>
    <row r="193" spans="1:11" ht="12.9" x14ac:dyDescent="0.35">
      <c r="A193" s="194" t="s">
        <v>5</v>
      </c>
      <c r="B193" s="197"/>
      <c r="C193" s="26"/>
      <c r="E193" s="185"/>
      <c r="G193" s="185"/>
      <c r="H193" s="167"/>
      <c r="I193" s="167"/>
      <c r="J193" s="167"/>
      <c r="K193" s="167"/>
    </row>
    <row r="194" spans="1:11" ht="12.9" x14ac:dyDescent="0.35">
      <c r="A194" s="194" t="s">
        <v>6</v>
      </c>
      <c r="B194" s="197"/>
      <c r="C194" s="26"/>
      <c r="E194" s="185"/>
      <c r="G194" s="185"/>
      <c r="H194" s="167"/>
      <c r="I194" s="167"/>
      <c r="J194" s="167"/>
      <c r="K194" s="167"/>
    </row>
    <row r="195" spans="1:11" ht="12.9" x14ac:dyDescent="0.35">
      <c r="A195" s="198" t="s">
        <v>49</v>
      </c>
      <c r="B195" s="199"/>
      <c r="C195" s="26"/>
      <c r="D195" s="184"/>
      <c r="E195" s="185"/>
      <c r="G195" s="185"/>
      <c r="H195" s="167"/>
      <c r="I195" s="167"/>
      <c r="J195" s="167"/>
      <c r="K195" s="167"/>
    </row>
    <row r="196" spans="1:11" ht="12.9" x14ac:dyDescent="0.35">
      <c r="A196" s="200"/>
      <c r="B196" s="201" t="s">
        <v>63</v>
      </c>
      <c r="C196" s="68"/>
      <c r="D196" s="184"/>
      <c r="E196" s="185"/>
      <c r="G196" s="185"/>
      <c r="H196" s="167"/>
      <c r="I196" s="167"/>
      <c r="J196" s="167"/>
      <c r="K196" s="167"/>
    </row>
    <row r="197" spans="1:11" ht="12.9" x14ac:dyDescent="0.35">
      <c r="A197" s="200"/>
      <c r="B197" s="201" t="s">
        <v>64</v>
      </c>
      <c r="C197" s="68"/>
      <c r="D197" s="184"/>
      <c r="E197" s="185"/>
      <c r="G197" s="185"/>
      <c r="H197" s="167"/>
      <c r="I197" s="167"/>
      <c r="J197" s="167"/>
      <c r="K197" s="167"/>
    </row>
    <row r="198" spans="1:11" ht="13.3" thickBot="1" x14ac:dyDescent="0.4">
      <c r="A198" s="202" t="s">
        <v>7</v>
      </c>
      <c r="B198" s="203"/>
      <c r="C198" s="27"/>
      <c r="E198" s="185"/>
      <c r="G198" s="185"/>
      <c r="H198" s="167"/>
      <c r="I198" s="167"/>
      <c r="J198" s="167"/>
      <c r="K198" s="167"/>
    </row>
    <row r="200" spans="1:11" ht="25.75" x14ac:dyDescent="0.65">
      <c r="A200" s="209" t="s">
        <v>48</v>
      </c>
      <c r="B200" s="209"/>
      <c r="C200" s="209"/>
      <c r="D200" s="209"/>
      <c r="E200" s="209"/>
      <c r="F200" s="209"/>
      <c r="G200" s="209"/>
      <c r="H200" s="210"/>
      <c r="I200" s="210"/>
      <c r="J200" s="210"/>
      <c r="K200" s="210"/>
    </row>
    <row r="201" spans="1:11" ht="13.3" thickBot="1" x14ac:dyDescent="0.4">
      <c r="A201" s="167"/>
      <c r="B201" s="167"/>
      <c r="C201" s="167"/>
      <c r="D201" s="167"/>
      <c r="E201" s="167"/>
      <c r="G201" s="167"/>
      <c r="H201" s="167"/>
      <c r="I201" s="167"/>
      <c r="J201" s="167"/>
      <c r="K201" s="167"/>
    </row>
    <row r="202" spans="1:11" ht="13.3" thickBot="1" x14ac:dyDescent="0.4">
      <c r="A202" s="95" t="s">
        <v>0</v>
      </c>
      <c r="B202" s="96" t="str">
        <f>+B156</f>
        <v>Year beginning January 1, 2025 &amp; ending December 31, 2025</v>
      </c>
      <c r="C202" s="97"/>
      <c r="D202" s="97"/>
      <c r="E202" s="97"/>
      <c r="F202" s="97"/>
      <c r="G202" s="97"/>
      <c r="H202" s="97"/>
      <c r="I202" s="98"/>
    </row>
    <row r="203" spans="1:11" ht="39" thickBot="1" x14ac:dyDescent="0.35">
      <c r="A203" s="225" t="str">
        <f>+A200</f>
        <v>Latin America including Mexico</v>
      </c>
      <c r="B203" s="100" t="s">
        <v>12</v>
      </c>
      <c r="C203" s="101" t="s">
        <v>13</v>
      </c>
      <c r="D203" s="101" t="s">
        <v>27</v>
      </c>
      <c r="E203" s="101" t="s">
        <v>11</v>
      </c>
      <c r="F203" s="45" t="s">
        <v>55</v>
      </c>
      <c r="G203" s="103" t="s">
        <v>14</v>
      </c>
      <c r="H203" s="46" t="s">
        <v>56</v>
      </c>
      <c r="I203" s="47" t="s">
        <v>57</v>
      </c>
    </row>
    <row r="204" spans="1:11" ht="15.9" thickBot="1" x14ac:dyDescent="0.45">
      <c r="A204" s="224" t="s">
        <v>46</v>
      </c>
      <c r="B204" s="108" t="str">
        <f>+A200</f>
        <v>Latin America including Mexico</v>
      </c>
      <c r="C204" s="109"/>
      <c r="D204" s="109"/>
      <c r="E204" s="109"/>
      <c r="F204" s="109"/>
      <c r="G204" s="109"/>
      <c r="H204" s="109"/>
      <c r="I204" s="111"/>
    </row>
    <row r="205" spans="1:11" ht="12.9" x14ac:dyDescent="0.35">
      <c r="A205" s="112" t="s">
        <v>1</v>
      </c>
      <c r="B205" s="13"/>
      <c r="C205" s="1"/>
      <c r="D205" s="42">
        <f>IFERROR(ROUND(B205/C205,0),0)</f>
        <v>0</v>
      </c>
      <c r="E205" s="3"/>
      <c r="F205" s="37">
        <f>+B205*E205</f>
        <v>0</v>
      </c>
      <c r="G205" s="4"/>
      <c r="H205" s="37">
        <f>+F205*G205</f>
        <v>0</v>
      </c>
      <c r="I205" s="37">
        <f>IFERROR(((G205*F205)+B205),0)</f>
        <v>0</v>
      </c>
    </row>
    <row r="206" spans="1:11" ht="12.9" x14ac:dyDescent="0.35">
      <c r="A206" s="125" t="s">
        <v>2</v>
      </c>
      <c r="B206" s="14"/>
      <c r="C206" s="2"/>
      <c r="D206" s="36">
        <f t="shared" ref="D206:D211" si="113">IFERROR(ROUND(B206/C206,0),0)</f>
        <v>0</v>
      </c>
      <c r="E206" s="3"/>
      <c r="F206" s="37">
        <f t="shared" ref="F206:F211" si="114">+B206*E206</f>
        <v>0</v>
      </c>
      <c r="G206" s="4"/>
      <c r="H206" s="37">
        <f t="shared" ref="H206:H211" si="115">+F206*G206</f>
        <v>0</v>
      </c>
      <c r="I206" s="37">
        <f t="shared" ref="I206:I211" si="116">IFERROR(((G206*F206)+B206),0)</f>
        <v>0</v>
      </c>
    </row>
    <row r="207" spans="1:11" ht="12.9" x14ac:dyDescent="0.35">
      <c r="A207" s="125" t="s">
        <v>3</v>
      </c>
      <c r="B207" s="14"/>
      <c r="C207" s="5"/>
      <c r="D207" s="36">
        <f t="shared" si="113"/>
        <v>0</v>
      </c>
      <c r="E207" s="3"/>
      <c r="F207" s="37">
        <f t="shared" si="114"/>
        <v>0</v>
      </c>
      <c r="G207" s="4"/>
      <c r="H207" s="37">
        <f t="shared" si="115"/>
        <v>0</v>
      </c>
      <c r="I207" s="37">
        <f t="shared" si="116"/>
        <v>0</v>
      </c>
    </row>
    <row r="208" spans="1:11" ht="12.9" x14ac:dyDescent="0.35">
      <c r="A208" s="125" t="s">
        <v>4</v>
      </c>
      <c r="B208" s="14"/>
      <c r="C208" s="2"/>
      <c r="D208" s="36">
        <f t="shared" si="113"/>
        <v>0</v>
      </c>
      <c r="E208" s="3"/>
      <c r="F208" s="37">
        <f t="shared" si="114"/>
        <v>0</v>
      </c>
      <c r="G208" s="4"/>
      <c r="H208" s="37">
        <f t="shared" si="115"/>
        <v>0</v>
      </c>
      <c r="I208" s="37">
        <f t="shared" si="116"/>
        <v>0</v>
      </c>
    </row>
    <row r="209" spans="1:11" ht="12.9" x14ac:dyDescent="0.35">
      <c r="A209" s="125" t="s">
        <v>5</v>
      </c>
      <c r="B209" s="14"/>
      <c r="C209" s="2"/>
      <c r="D209" s="36">
        <f t="shared" si="113"/>
        <v>0</v>
      </c>
      <c r="E209" s="3"/>
      <c r="F209" s="37">
        <f t="shared" si="114"/>
        <v>0</v>
      </c>
      <c r="G209" s="4"/>
      <c r="H209" s="37">
        <f t="shared" si="115"/>
        <v>0</v>
      </c>
      <c r="I209" s="37">
        <f t="shared" si="116"/>
        <v>0</v>
      </c>
    </row>
    <row r="210" spans="1:11" ht="12.9" x14ac:dyDescent="0.35">
      <c r="A210" s="125" t="s">
        <v>6</v>
      </c>
      <c r="B210" s="14"/>
      <c r="C210" s="2"/>
      <c r="D210" s="36">
        <f t="shared" si="113"/>
        <v>0</v>
      </c>
      <c r="E210" s="3"/>
      <c r="F210" s="37">
        <f t="shared" si="114"/>
        <v>0</v>
      </c>
      <c r="G210" s="4"/>
      <c r="H210" s="37">
        <f t="shared" si="115"/>
        <v>0</v>
      </c>
      <c r="I210" s="37">
        <f t="shared" si="116"/>
        <v>0</v>
      </c>
    </row>
    <row r="211" spans="1:11" ht="12.9" x14ac:dyDescent="0.35">
      <c r="A211" s="154" t="s">
        <v>40</v>
      </c>
      <c r="B211" s="15"/>
      <c r="C211" s="10"/>
      <c r="D211" s="36">
        <f t="shared" si="113"/>
        <v>0</v>
      </c>
      <c r="E211" s="3"/>
      <c r="F211" s="37">
        <f t="shared" si="114"/>
        <v>0</v>
      </c>
      <c r="G211" s="4"/>
      <c r="H211" s="37">
        <f t="shared" si="115"/>
        <v>0</v>
      </c>
      <c r="I211" s="37">
        <f t="shared" si="116"/>
        <v>0</v>
      </c>
    </row>
    <row r="212" spans="1:11" ht="12.9" x14ac:dyDescent="0.35">
      <c r="A212" s="131" t="s">
        <v>63</v>
      </c>
      <c r="B212" s="15"/>
      <c r="C212" s="10"/>
      <c r="D212" s="64">
        <f t="shared" ref="D212:D214" si="117">IFERROR(ROUND(B212/C212,0),0)</f>
        <v>0</v>
      </c>
      <c r="E212" s="65"/>
      <c r="F212" s="37">
        <f t="shared" ref="F212:F214" si="118">+B212*E212</f>
        <v>0</v>
      </c>
      <c r="G212" s="4"/>
      <c r="H212" s="37">
        <f t="shared" ref="H212:H214" si="119">+F212*G212</f>
        <v>0</v>
      </c>
      <c r="I212" s="37">
        <f t="shared" ref="I212:I214" si="120">IFERROR(((G212*F212)+B212),0)</f>
        <v>0</v>
      </c>
    </row>
    <row r="213" spans="1:11" ht="12.9" x14ac:dyDescent="0.35">
      <c r="A213" s="131" t="s">
        <v>64</v>
      </c>
      <c r="B213" s="15"/>
      <c r="C213" s="10"/>
      <c r="D213" s="64">
        <f t="shared" si="117"/>
        <v>0</v>
      </c>
      <c r="E213" s="65"/>
      <c r="F213" s="37">
        <f t="shared" si="118"/>
        <v>0</v>
      </c>
      <c r="G213" s="4"/>
      <c r="H213" s="37">
        <f t="shared" si="119"/>
        <v>0</v>
      </c>
      <c r="I213" s="37">
        <f t="shared" si="120"/>
        <v>0</v>
      </c>
    </row>
    <row r="214" spans="1:11" ht="13.3" thickBot="1" x14ac:dyDescent="0.4">
      <c r="A214" s="132" t="s">
        <v>65</v>
      </c>
      <c r="B214" s="15"/>
      <c r="C214" s="6"/>
      <c r="D214" s="36">
        <f t="shared" si="117"/>
        <v>0</v>
      </c>
      <c r="E214" s="3"/>
      <c r="F214" s="37">
        <f t="shared" si="118"/>
        <v>0</v>
      </c>
      <c r="G214" s="4"/>
      <c r="H214" s="37">
        <f t="shared" si="119"/>
        <v>0</v>
      </c>
      <c r="I214" s="37">
        <f t="shared" si="120"/>
        <v>0</v>
      </c>
    </row>
    <row r="215" spans="1:11" ht="13.3" thickBot="1" x14ac:dyDescent="0.4">
      <c r="A215" s="134" t="s">
        <v>50</v>
      </c>
      <c r="B215" s="38">
        <f>SUM(B205:B214)</f>
        <v>0</v>
      </c>
      <c r="C215" s="41">
        <f>SUM(C205:C214)</f>
        <v>0</v>
      </c>
      <c r="D215" s="136"/>
      <c r="E215" s="138"/>
      <c r="F215" s="38">
        <f>SUM(F205:F214)</f>
        <v>0</v>
      </c>
      <c r="G215" s="218"/>
      <c r="H215" s="38">
        <f>SUM(H205:H214)</f>
        <v>0</v>
      </c>
      <c r="I215" s="38">
        <f>SUM(I205:I214)</f>
        <v>0</v>
      </c>
      <c r="J215" s="167"/>
      <c r="K215" s="167"/>
    </row>
    <row r="216" spans="1:11" ht="15.9" thickBot="1" x14ac:dyDescent="0.45">
      <c r="A216" s="224" t="s">
        <v>47</v>
      </c>
      <c r="B216" s="108" t="str">
        <f>+A200</f>
        <v>Latin America including Mexico</v>
      </c>
      <c r="C216" s="109"/>
      <c r="D216" s="109"/>
      <c r="E216" s="109"/>
      <c r="F216" s="109"/>
      <c r="G216" s="109"/>
      <c r="H216" s="109"/>
      <c r="I216" s="111"/>
    </row>
    <row r="217" spans="1:11" ht="12.9" x14ac:dyDescent="0.35">
      <c r="A217" s="144" t="s">
        <v>33</v>
      </c>
      <c r="B217" s="14"/>
      <c r="C217" s="8"/>
      <c r="D217" s="36">
        <f t="shared" ref="D217:D224" si="121">IFERROR(ROUND(B217/C217,0),0)</f>
        <v>0</v>
      </c>
      <c r="E217" s="9"/>
      <c r="F217" s="37">
        <f t="shared" ref="F217:F224" si="122">+B217*E217</f>
        <v>0</v>
      </c>
      <c r="G217" s="4"/>
      <c r="H217" s="37">
        <f>+F217*G217</f>
        <v>0</v>
      </c>
      <c r="I217" s="37">
        <f>IFERROR(((G217*F217)+B217),0)</f>
        <v>0</v>
      </c>
    </row>
    <row r="218" spans="1:11" ht="12.9" x14ac:dyDescent="0.35">
      <c r="A218" s="150" t="s">
        <v>8</v>
      </c>
      <c r="B218" s="14"/>
      <c r="C218" s="8"/>
      <c r="D218" s="36">
        <f t="shared" si="121"/>
        <v>0</v>
      </c>
      <c r="E218" s="9"/>
      <c r="F218" s="37">
        <f t="shared" si="122"/>
        <v>0</v>
      </c>
      <c r="G218" s="4"/>
      <c r="H218" s="37">
        <f t="shared" ref="H218:H224" si="123">+F218*G218</f>
        <v>0</v>
      </c>
      <c r="I218" s="37">
        <f t="shared" ref="I218:I224" si="124">IFERROR(((G218*F218)+B218),0)</f>
        <v>0</v>
      </c>
    </row>
    <row r="219" spans="1:11" ht="12.9" x14ac:dyDescent="0.35">
      <c r="A219" s="144" t="s">
        <v>34</v>
      </c>
      <c r="B219" s="14"/>
      <c r="C219" s="8"/>
      <c r="D219" s="36">
        <f t="shared" si="121"/>
        <v>0</v>
      </c>
      <c r="E219" s="9"/>
      <c r="F219" s="37">
        <f t="shared" si="122"/>
        <v>0</v>
      </c>
      <c r="G219" s="4"/>
      <c r="H219" s="37">
        <f t="shared" si="123"/>
        <v>0</v>
      </c>
      <c r="I219" s="37">
        <f t="shared" si="124"/>
        <v>0</v>
      </c>
    </row>
    <row r="220" spans="1:11" ht="12.9" x14ac:dyDescent="0.35">
      <c r="A220" s="125" t="s">
        <v>9</v>
      </c>
      <c r="B220" s="14"/>
      <c r="C220" s="8"/>
      <c r="D220" s="36">
        <f t="shared" si="121"/>
        <v>0</v>
      </c>
      <c r="E220" s="9"/>
      <c r="F220" s="37">
        <f t="shared" si="122"/>
        <v>0</v>
      </c>
      <c r="G220" s="4"/>
      <c r="H220" s="37">
        <f t="shared" si="123"/>
        <v>0</v>
      </c>
      <c r="I220" s="37">
        <f t="shared" si="124"/>
        <v>0</v>
      </c>
    </row>
    <row r="221" spans="1:11" ht="12.9" x14ac:dyDescent="0.35">
      <c r="A221" s="153" t="s">
        <v>41</v>
      </c>
      <c r="B221" s="14"/>
      <c r="C221" s="8"/>
      <c r="D221" s="36">
        <f t="shared" si="121"/>
        <v>0</v>
      </c>
      <c r="E221" s="9"/>
      <c r="F221" s="37">
        <f t="shared" si="122"/>
        <v>0</v>
      </c>
      <c r="G221" s="4"/>
      <c r="H221" s="37">
        <f t="shared" si="123"/>
        <v>0</v>
      </c>
      <c r="I221" s="37">
        <f t="shared" si="124"/>
        <v>0</v>
      </c>
    </row>
    <row r="222" spans="1:11" ht="12.9" x14ac:dyDescent="0.35">
      <c r="A222" s="154" t="s">
        <v>42</v>
      </c>
      <c r="B222" s="14"/>
      <c r="C222" s="8"/>
      <c r="D222" s="36">
        <f t="shared" si="121"/>
        <v>0</v>
      </c>
      <c r="E222" s="9"/>
      <c r="F222" s="37">
        <f t="shared" si="122"/>
        <v>0</v>
      </c>
      <c r="G222" s="4"/>
      <c r="H222" s="37">
        <f t="shared" si="123"/>
        <v>0</v>
      </c>
      <c r="I222" s="37">
        <f t="shared" si="124"/>
        <v>0</v>
      </c>
    </row>
    <row r="223" spans="1:11" ht="12.9" x14ac:dyDescent="0.35">
      <c r="A223" s="125" t="s">
        <v>10</v>
      </c>
      <c r="B223" s="14"/>
      <c r="C223" s="8"/>
      <c r="D223" s="36">
        <f t="shared" si="121"/>
        <v>0</v>
      </c>
      <c r="E223" s="9"/>
      <c r="F223" s="37">
        <f t="shared" si="122"/>
        <v>0</v>
      </c>
      <c r="G223" s="4"/>
      <c r="H223" s="37">
        <f t="shared" si="123"/>
        <v>0</v>
      </c>
      <c r="I223" s="37">
        <f t="shared" si="124"/>
        <v>0</v>
      </c>
    </row>
    <row r="224" spans="1:11" ht="13.3" thickBot="1" x14ac:dyDescent="0.4">
      <c r="A224" s="132" t="s">
        <v>53</v>
      </c>
      <c r="B224" s="15"/>
      <c r="C224" s="10"/>
      <c r="D224" s="36">
        <f t="shared" si="121"/>
        <v>0</v>
      </c>
      <c r="E224" s="12"/>
      <c r="F224" s="37">
        <f t="shared" si="122"/>
        <v>0</v>
      </c>
      <c r="G224" s="11"/>
      <c r="H224" s="37">
        <f t="shared" si="123"/>
        <v>0</v>
      </c>
      <c r="I224" s="37">
        <f t="shared" si="124"/>
        <v>0</v>
      </c>
    </row>
    <row r="225" spans="1:11" ht="13.3" thickBot="1" x14ac:dyDescent="0.4">
      <c r="A225" s="134" t="s">
        <v>51</v>
      </c>
      <c r="B225" s="39">
        <f>SUM(B217:B224)</f>
        <v>0</v>
      </c>
      <c r="C225" s="40">
        <f>SUM(C217:C224)</f>
        <v>0</v>
      </c>
      <c r="D225" s="163"/>
      <c r="E225" s="163"/>
      <c r="F225" s="39">
        <f>SUM(F217:F224)</f>
        <v>0</v>
      </c>
      <c r="G225" s="165"/>
      <c r="H225" s="39">
        <f t="shared" ref="H225" si="125">SUM(H217:H224)</f>
        <v>0</v>
      </c>
      <c r="I225" s="39">
        <f t="shared" ref="I225" si="126">SUM(I217:I224)</f>
        <v>0</v>
      </c>
      <c r="J225" s="167"/>
      <c r="K225" s="167"/>
    </row>
    <row r="226" spans="1:11" ht="12.9" x14ac:dyDescent="0.35">
      <c r="A226" s="166" t="s">
        <v>67</v>
      </c>
      <c r="B226" s="167"/>
      <c r="C226" s="167"/>
      <c r="D226" s="167"/>
      <c r="E226" s="167"/>
      <c r="G226" s="167"/>
      <c r="H226" s="227"/>
      <c r="I226" s="227"/>
      <c r="J226" s="167"/>
      <c r="K226" s="167"/>
    </row>
    <row r="227" spans="1:11" ht="13.3" thickBot="1" x14ac:dyDescent="0.4">
      <c r="A227" s="167" t="s">
        <v>60</v>
      </c>
      <c r="B227" s="167"/>
      <c r="C227" s="167"/>
      <c r="D227" s="167"/>
      <c r="E227" s="167"/>
      <c r="G227" s="167"/>
      <c r="H227" s="167"/>
      <c r="I227" s="167"/>
      <c r="J227" s="167"/>
      <c r="K227" s="167"/>
    </row>
    <row r="228" spans="1:11" ht="12.75" customHeight="1" x14ac:dyDescent="0.35">
      <c r="A228" s="169" t="s">
        <v>59</v>
      </c>
      <c r="B228" s="170"/>
      <c r="C228" s="173" t="str">
        <f>+A200</f>
        <v>Latin America including Mexico</v>
      </c>
      <c r="D228" s="174"/>
      <c r="E228" s="167"/>
      <c r="G228" s="167"/>
      <c r="H228" s="167"/>
      <c r="I228" s="167"/>
      <c r="J228" s="167"/>
      <c r="K228" s="167"/>
    </row>
    <row r="229" spans="1:11" ht="12.9" x14ac:dyDescent="0.35">
      <c r="A229" s="175"/>
      <c r="B229" s="176"/>
      <c r="C229" s="177" t="s">
        <v>38</v>
      </c>
      <c r="D229" s="178" t="s">
        <v>38</v>
      </c>
      <c r="E229" s="167"/>
      <c r="G229" s="167"/>
      <c r="H229" s="167"/>
      <c r="I229" s="167"/>
      <c r="J229" s="167"/>
      <c r="K229" s="167"/>
    </row>
    <row r="230" spans="1:11" ht="12.9" x14ac:dyDescent="0.35">
      <c r="A230" s="175"/>
      <c r="B230" s="176"/>
      <c r="C230" s="179" t="s">
        <v>32</v>
      </c>
      <c r="D230" s="180" t="s">
        <v>35</v>
      </c>
      <c r="E230" s="167"/>
      <c r="G230" s="167"/>
      <c r="H230" s="167"/>
      <c r="I230" s="167"/>
      <c r="J230" s="167"/>
      <c r="K230" s="167"/>
    </row>
    <row r="231" spans="1:11" ht="13.3" thickBot="1" x14ac:dyDescent="0.4">
      <c r="A231" s="181"/>
      <c r="B231" s="182"/>
      <c r="C231" s="20"/>
      <c r="D231" s="21"/>
      <c r="E231" s="167"/>
      <c r="G231" s="167"/>
      <c r="H231" s="167"/>
      <c r="I231" s="167"/>
      <c r="J231" s="167"/>
      <c r="K231" s="167"/>
    </row>
    <row r="232" spans="1:11" ht="13.3" thickBot="1" x14ac:dyDescent="0.4">
      <c r="A232" s="183"/>
      <c r="B232" s="183"/>
      <c r="C232" s="167"/>
      <c r="D232" s="184"/>
      <c r="E232" s="185"/>
      <c r="G232" s="185"/>
      <c r="H232" s="167"/>
      <c r="I232" s="167"/>
      <c r="J232" s="167"/>
      <c r="K232" s="167"/>
    </row>
    <row r="233" spans="1:11" ht="24.9" x14ac:dyDescent="0.35">
      <c r="A233" s="169" t="s">
        <v>36</v>
      </c>
      <c r="B233" s="186"/>
      <c r="C233" s="226" t="str">
        <f>+A200</f>
        <v>Latin America including Mexico</v>
      </c>
      <c r="D233" s="184"/>
      <c r="E233" s="185"/>
      <c r="G233" s="185"/>
      <c r="H233" s="167"/>
      <c r="I233" s="167"/>
      <c r="J233" s="167"/>
      <c r="K233" s="167"/>
    </row>
    <row r="234" spans="1:11" ht="12.9" x14ac:dyDescent="0.35">
      <c r="A234" s="190"/>
      <c r="B234" s="191"/>
      <c r="C234" s="193" t="s">
        <v>37</v>
      </c>
      <c r="D234" s="184"/>
      <c r="E234" s="185"/>
      <c r="G234" s="185"/>
      <c r="H234" s="167"/>
      <c r="I234" s="167"/>
      <c r="J234" s="167"/>
      <c r="K234" s="167"/>
    </row>
    <row r="235" spans="1:11" ht="12.9" x14ac:dyDescent="0.35">
      <c r="A235" s="194" t="s">
        <v>1</v>
      </c>
      <c r="B235" s="195"/>
      <c r="C235" s="25"/>
      <c r="E235" s="185"/>
      <c r="G235" s="185"/>
      <c r="H235" s="167"/>
      <c r="I235" s="167"/>
      <c r="J235" s="167"/>
      <c r="K235" s="167"/>
    </row>
    <row r="236" spans="1:11" ht="12.9" x14ac:dyDescent="0.35">
      <c r="A236" s="194" t="s">
        <v>2</v>
      </c>
      <c r="B236" s="197"/>
      <c r="C236" s="26"/>
      <c r="E236" s="185"/>
      <c r="G236" s="185"/>
      <c r="H236" s="167"/>
      <c r="I236" s="167"/>
      <c r="J236" s="167"/>
      <c r="K236" s="167"/>
    </row>
    <row r="237" spans="1:11" ht="12.9" x14ac:dyDescent="0.35">
      <c r="A237" s="194" t="s">
        <v>3</v>
      </c>
      <c r="B237" s="197"/>
      <c r="C237" s="26"/>
      <c r="E237" s="185"/>
      <c r="G237" s="185"/>
      <c r="H237" s="167"/>
      <c r="I237" s="167"/>
      <c r="J237" s="167"/>
      <c r="K237" s="167"/>
    </row>
    <row r="238" spans="1:11" ht="12.9" x14ac:dyDescent="0.35">
      <c r="A238" s="194" t="s">
        <v>4</v>
      </c>
      <c r="B238" s="197"/>
      <c r="C238" s="26"/>
      <c r="E238" s="185"/>
      <c r="G238" s="185"/>
      <c r="H238" s="167"/>
      <c r="I238" s="167"/>
      <c r="J238" s="167"/>
      <c r="K238" s="167"/>
    </row>
    <row r="239" spans="1:11" ht="12.9" x14ac:dyDescent="0.35">
      <c r="A239" s="194" t="s">
        <v>5</v>
      </c>
      <c r="B239" s="197"/>
      <c r="C239" s="26"/>
      <c r="E239" s="185"/>
      <c r="G239" s="185"/>
      <c r="H239" s="167"/>
      <c r="I239" s="167"/>
      <c r="J239" s="167"/>
      <c r="K239" s="167"/>
    </row>
    <row r="240" spans="1:11" ht="12.9" x14ac:dyDescent="0.35">
      <c r="A240" s="194" t="s">
        <v>6</v>
      </c>
      <c r="B240" s="197"/>
      <c r="C240" s="26"/>
      <c r="E240" s="185"/>
      <c r="G240" s="185"/>
      <c r="H240" s="167"/>
      <c r="I240" s="167"/>
      <c r="J240" s="167"/>
      <c r="K240" s="167"/>
    </row>
    <row r="241" spans="1:11" ht="12.9" x14ac:dyDescent="0.35">
      <c r="A241" s="198" t="s">
        <v>49</v>
      </c>
      <c r="B241" s="199"/>
      <c r="C241" s="26"/>
      <c r="D241" s="184"/>
      <c r="E241" s="185"/>
      <c r="G241" s="185"/>
      <c r="H241" s="167"/>
      <c r="I241" s="167"/>
      <c r="J241" s="167"/>
      <c r="K241" s="167"/>
    </row>
    <row r="242" spans="1:11" ht="12.9" x14ac:dyDescent="0.35">
      <c r="A242" s="200"/>
      <c r="B242" s="201" t="s">
        <v>63</v>
      </c>
      <c r="C242" s="68"/>
      <c r="D242" s="184"/>
      <c r="E242" s="185"/>
      <c r="G242" s="185"/>
      <c r="H242" s="167"/>
      <c r="I242" s="167"/>
      <c r="J242" s="167"/>
      <c r="K242" s="167"/>
    </row>
    <row r="243" spans="1:11" ht="12.9" x14ac:dyDescent="0.35">
      <c r="A243" s="200"/>
      <c r="B243" s="201" t="s">
        <v>64</v>
      </c>
      <c r="C243" s="68"/>
      <c r="D243" s="184"/>
      <c r="E243" s="185"/>
      <c r="G243" s="185"/>
      <c r="H243" s="167"/>
      <c r="I243" s="167"/>
      <c r="J243" s="167"/>
      <c r="K243" s="167"/>
    </row>
    <row r="244" spans="1:11" ht="13.3" thickBot="1" x14ac:dyDescent="0.4">
      <c r="A244" s="202" t="s">
        <v>7</v>
      </c>
      <c r="B244" s="203"/>
      <c r="C244" s="27"/>
      <c r="E244" s="185"/>
      <c r="G244" s="185"/>
      <c r="H244" s="167"/>
      <c r="I244" s="167"/>
      <c r="J244" s="167"/>
      <c r="K244" s="167"/>
    </row>
  </sheetData>
  <sheetProtection sheet="1" formatCells="0" formatColumns="0" formatRows="0"/>
  <mergeCells count="61">
    <mergeCell ref="C228:D228"/>
    <mergeCell ref="A240:B240"/>
    <mergeCell ref="A244:B244"/>
    <mergeCell ref="A48:B48"/>
    <mergeCell ref="A103:B103"/>
    <mergeCell ref="A149:B149"/>
    <mergeCell ref="A195:B195"/>
    <mergeCell ref="A241:B241"/>
    <mergeCell ref="A235:B235"/>
    <mergeCell ref="A236:B236"/>
    <mergeCell ref="A237:B237"/>
    <mergeCell ref="A238:B238"/>
    <mergeCell ref="A239:B239"/>
    <mergeCell ref="A228:B231"/>
    <mergeCell ref="A189:B189"/>
    <mergeCell ref="A190:B190"/>
    <mergeCell ref="A191:B191"/>
    <mergeCell ref="A192:B192"/>
    <mergeCell ref="A233:B234"/>
    <mergeCell ref="A193:B193"/>
    <mergeCell ref="A194:B194"/>
    <mergeCell ref="A198:B198"/>
    <mergeCell ref="C136:D136"/>
    <mergeCell ref="A106:B106"/>
    <mergeCell ref="A182:B185"/>
    <mergeCell ref="C182:D182"/>
    <mergeCell ref="A187:B188"/>
    <mergeCell ref="A148:B148"/>
    <mergeCell ref="A152:B152"/>
    <mergeCell ref="A141:B142"/>
    <mergeCell ref="A143:B143"/>
    <mergeCell ref="A144:B144"/>
    <mergeCell ref="A145:B145"/>
    <mergeCell ref="A146:B146"/>
    <mergeCell ref="A99:B99"/>
    <mergeCell ref="A100:B100"/>
    <mergeCell ref="A101:B101"/>
    <mergeCell ref="A102:B102"/>
    <mergeCell ref="A147:B147"/>
    <mergeCell ref="A136:B139"/>
    <mergeCell ref="A90:B93"/>
    <mergeCell ref="C90:D90"/>
    <mergeCell ref="A95:B96"/>
    <mergeCell ref="A97:B97"/>
    <mergeCell ref="A98:B98"/>
    <mergeCell ref="A51:B51"/>
    <mergeCell ref="A43:B43"/>
    <mergeCell ref="A44:B44"/>
    <mergeCell ref="A45:B45"/>
    <mergeCell ref="A46:B46"/>
    <mergeCell ref="A47:B47"/>
    <mergeCell ref="A35:B38"/>
    <mergeCell ref="C35:D35"/>
    <mergeCell ref="E35:F35"/>
    <mergeCell ref="A40:B41"/>
    <mergeCell ref="A42:B42"/>
    <mergeCell ref="C4:E4"/>
    <mergeCell ref="C5:D5"/>
    <mergeCell ref="C6:E6"/>
    <mergeCell ref="A2:Q2"/>
    <mergeCell ref="A1:Q1"/>
  </mergeCells>
  <phoneticPr fontId="0" type="noConversion"/>
  <printOptions headings="1"/>
  <pageMargins left="0.75" right="0.75" top="1" bottom="1" header="0.5" footer="0.5"/>
  <pageSetup scale="32" fitToHeight="0" orientation="landscape" r:id="rId1"/>
  <headerFooter alignWithMargins="0"/>
  <rowBreaks count="3" manualBreakCount="3">
    <brk id="61" max="16383" man="1"/>
    <brk id="134" max="16383" man="1"/>
    <brk id="19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Comparisons</vt:lpstr>
      <vt:lpstr>2024</vt:lpstr>
      <vt:lpstr>2025</vt:lpstr>
      <vt:lpstr>'2024'!Print_Area</vt:lpstr>
      <vt:lpstr>Comparisons!Print_Area</vt:lpstr>
    </vt:vector>
  </TitlesOfParts>
  <Company>Nation Smith Hermes Diamond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NSHD</dc:creator>
  <cp:lastModifiedBy>Ellis, Christopher</cp:lastModifiedBy>
  <cp:lastPrinted>2015-01-27T16:33:34Z</cp:lastPrinted>
  <dcterms:created xsi:type="dcterms:W3CDTF">2001-01-24T21:38:29Z</dcterms:created>
  <dcterms:modified xsi:type="dcterms:W3CDTF">2025-12-08T17:04:10Z</dcterms:modified>
</cp:coreProperties>
</file>